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3"/>
  <workbookPr defaultThemeVersion="166925"/>
  <mc:AlternateContent xmlns:mc="http://schemas.openxmlformats.org/markup-compatibility/2006">
    <mc:Choice Requires="x15">
      <x15ac:absPath xmlns:x15ac="http://schemas.microsoft.com/office/spreadsheetml/2010/11/ac" url="/Users/antonio/Dropbox/Proyecto de innovación docente/"/>
    </mc:Choice>
  </mc:AlternateContent>
  <xr:revisionPtr revIDLastSave="0" documentId="13_ncr:1_{AF9BA332-020E-8F49-80E2-D2BD5C86D17A}" xr6:coauthVersionLast="34" xr6:coauthVersionMax="34" xr10:uidLastSave="{00000000-0000-0000-0000-000000000000}"/>
  <bookViews>
    <workbookView xWindow="0" yWindow="460" windowWidth="51200" windowHeight="26660" xr2:uid="{ED18E564-38F2-E94D-B134-2C22C47B01C0}"/>
  </bookViews>
  <sheets>
    <sheet name="máscara" sheetId="2" r:id="rId1"/>
    <sheet name="Lista" sheetId="1" r:id="rId2"/>
    <sheet name="Hoja1" sheetId="3" state="hidden" r:id="rId3"/>
  </sheets>
  <definedNames>
    <definedName name="_xlnm._FilterDatabase" localSheetId="2" hidden="1">Hoja1!$A$2:$A$30</definedName>
    <definedName name="_xlnm._FilterDatabase" localSheetId="1" hidden="1">Lista!$A$1:$L$356</definedName>
    <definedName name="Autor">Lista!$G$2:$G$356</definedName>
    <definedName name="Autor_de_la_ficha">Lista!$D$2:$D$356</definedName>
    <definedName name="Fecha">Lista!$H$2:$H$356</definedName>
    <definedName name="LO__texto_original_y_otros_datos">Lista!$I$2:$I$356</definedName>
    <definedName name="Medio">Lista!$F$2:$F$356</definedName>
    <definedName name="Propuesta_de_enmienda">Lista!$L$2:$L$356</definedName>
    <definedName name="Reflexión_personal_sobre_el_problema">Lista!$K$2:$K$356</definedName>
    <definedName name="Técnica_de_traducción">Lista!#REF!</definedName>
    <definedName name="Texto">Lista!$E$2:$E$356</definedName>
    <definedName name="Tipo_de_interferencia__error_o_acierto">Lista!$J$2:$J$356</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7" i="2" l="1"/>
  <c r="C16" i="2"/>
  <c r="C15" i="2"/>
  <c r="C14" i="2"/>
  <c r="C13" i="2"/>
  <c r="C12" i="2"/>
  <c r="C11" i="2"/>
  <c r="C10" i="2"/>
  <c r="E4" i="2"/>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2" i="1"/>
</calcChain>
</file>

<file path=xl/sharedStrings.xml><?xml version="1.0" encoding="utf-8"?>
<sst xmlns="http://schemas.openxmlformats.org/spreadsheetml/2006/main" count="3361" uniqueCount="1971">
  <si>
    <t>Autor</t>
  </si>
  <si>
    <t>Texto</t>
  </si>
  <si>
    <t>Medio</t>
  </si>
  <si>
    <t>Autor de la ficha</t>
  </si>
  <si>
    <t>Fecha</t>
  </si>
  <si>
    <t>LO, texto original y otros datos</t>
  </si>
  <si>
    <t>Técnica de traducción</t>
  </si>
  <si>
    <t>Tipo de interferencia, error o acierto</t>
  </si>
  <si>
    <t>Reflexión personal sobre el problema</t>
  </si>
  <si>
    <t>Propuesta de enmienda</t>
  </si>
  <si>
    <t>Adrián Ferreira Nieto</t>
  </si>
  <si>
    <t>Aún más Stranger</t>
  </si>
  <si>
    <t>Escrito</t>
  </si>
  <si>
    <t>Netflix ES</t>
  </si>
  <si>
    <t>It only gets stranger…</t>
  </si>
  <si>
    <t>Préstamo</t>
  </si>
  <si>
    <t>EC-INTX</t>
  </si>
  <si>
    <t>Aún más Strange.</t>
  </si>
  <si>
    <t>Adrián Ruiz Rodríguez</t>
  </si>
  <si>
    <t xml:space="preserve">LUKE— Hay demasiada presión para hacer algo espectacular cuando invitas a una chica al prom.
CAM— ¿Una «promposición»? ¿A quién? ¿Laurie Vock?
</t>
  </si>
  <si>
    <t>Audiovisual</t>
  </si>
  <si>
    <t>Paula Mariani</t>
  </si>
  <si>
    <t xml:space="preserve">LUKE— There’s just so much pressure to do something spectacular when you ask a girl out to prom.
CAM— A promposal? To who? Laurie Vock?
</t>
  </si>
  <si>
    <t>Calco</t>
  </si>
  <si>
    <t>EP-PRAG</t>
  </si>
  <si>
    <t xml:space="preserve">En el capítulo 20 de la séptima temporada de la comedia norteamericana Modern Family, Luke le pide consejo a su tío Mitchell para invitar al baile de graduación a una compañera de su clase. En todo el segmento, los personajes que aparecen (Mitchell, Luke y Cam) se refieren al «baile de graduación o de fin de curso» con el término en inglés prom. Es más, en un momento dado, y calcando nuevamente del inglés, acuñan la palabra «promposición», que no es más que otra traducción literal de promposal: prom («baile de fin de curso») y proposal («invitación o proposición de matrimonio»). Aunque estoy seguro de que el objetivo de esta traducción era mantener un sincronismo entre la imagen en pantalla y el texto, no creo que prom se haya traducido de la manera más adecuada. El principal problema que encuentro es que este término no está lo suficientemente arraigado en el colectivo imaginario, lo que puede provocar que una gran parte de los espectadores no llegue a entender su significado. Con la palabra «promposición» ocurre lo mismo: el receptor podría no comprender del todo a qué se están refiriendo los personajes. </t>
  </si>
  <si>
    <t>Alba Rodríguez Gómez</t>
  </si>
  <si>
    <t>Dos rubias de pelo en pecho</t>
  </si>
  <si>
    <t>Quico Rovira-Beleta</t>
  </si>
  <si>
    <t>White Chicks</t>
  </si>
  <si>
    <t>Adaptación</t>
  </si>
  <si>
    <t>A</t>
  </si>
  <si>
    <t>Alba Sotillo Cid</t>
  </si>
  <si>
    <t>¡Necesito una copia de seguridad, chicos!</t>
  </si>
  <si>
    <t>Desconocido</t>
  </si>
  <si>
    <t>I need backup, guys!</t>
  </si>
  <si>
    <t>EC-FS</t>
  </si>
  <si>
    <t>Alberto Hernández Gómez</t>
  </si>
  <si>
    <t>«Amo la levadura en mi pan, pero no en otras partes».</t>
  </si>
  <si>
    <t>Jesús Vallejo (México) y María José Aguirre de Cárcer (España).</t>
  </si>
  <si>
    <t>I like yeast in my bagel, but not in my muffin.</t>
  </si>
  <si>
    <t xml:space="preserve">El TO forma parte de un anuncio, creado en la propia serie, que trata sobre un nuevo medicamento (YEAST-I-STAT) contra la candidiasis vaginal. Tiene dos problemas a la hora de traducirse. Primero, utiliza juegos de palabras. Por un lado, emplea la palabra yeast para que signifique tanto «levadura» como «candidiasis vaginal» y, por el otro lado, usa muffin con el significado de «magdalena» y de «vagina». Segundo, se sirve del humor a través de estos juegos de palabras.
Esta traducción es la versión de México. ¿Cómo se ha querido traducir? Como perder había que perder algo de sentido, esta versión ha optado por quedarse con el significado de «levadura» de la palabra yeast, perdiendo, así, su otro significado («candidiasis vaginal»). ¿Por qué me parece un error? Porque el anuncio es sobre la candidiasis, así que no se puede perder este significado, porque no acaba de entenderse del todo el  anuncio.
Sin embargo, la versión de España (la propuesta de enmienda) sí que me parece un acierto, puesto que al traducir yeast como «champiñones» conserva el significado de «candidiasis vaginal», y, además, traduce muffin como «bollito», lo cual conserva el mismo juego de palabras que se utiliza en el TO. Además de su humor, este conjunto conserva una grandísima parte del sentido del TO, lo cual me parece una traducción bastante buena, dada la complejidad del TO.
</t>
  </si>
  <si>
    <t>«Adoro los champiñones, pero no en mi bollito».</t>
  </si>
  <si>
    <t>Alicia Olivares Canales</t>
  </si>
  <si>
    <t>Hay una mujer, sí, una mujer, a quien amo, y con quien he intimado</t>
  </si>
  <si>
    <t>And there’s a woman, yeah, a woman, who I love, and I got close.</t>
  </si>
  <si>
    <t>EC-NMS</t>
  </si>
  <si>
    <t xml:space="preserve">Para entender este error tenemos que situarnos en el contexto: Peaky Blinders es una serie protagonizada por una banda de gánsteres de Birmingham en la época de posguerra de la I Guerra Mundial. Tommy Shelby es el líder de esta banda y, como es de suponer, las situaciones en las que su vida peligra no son precisamente escasas, pero como todo ser humano, tiene su punto débil: el amor y su familia. 
El error que he detectado sucede en la primera escena del primer capítulo de la segunda temporada. Tommy está en una situación complicada, y lo único en lo que es capaz de pensar es en la mujer a la que ama. El traductor, traduce la frase “And there’s a woman, yeah, a woman, who I love, and I got close” cometiendo un gravísimo error en la última parte de esta, produciendo “Hay una mujer, sí, una mujer, a quien amo, y con quien he intimado” como traducción. El hecho de que Tommy Shelby haya “intimado” con la mujer es algo que cualquier espectador sabe, y no es a lo que se refiere en esa escena. Si piensa en esa mujer en concreto no es porque sea una extraña, sino todo lo contrario, así que se asume que están unidos. Tommy se encuentra en una situación en la que su propio bienestar pende de un hilo, y eso es lo que lamenta, esa situación, ahora que tiene a esa mujer, que es lo que más sentido le da a su vida. El traductor aquí cometió el error garrafal al no informarse sobre la serie ni en lo más mínimo, ya que hubiera sido tan simple como ver el último capítulo de la anterior temporada para ponerse en un contexto total y saber cómo adentrarse en esta escena y en el capítulo. Si bien es cierto que es una frase que tiene doble significado, también lo es que no es problema de un falso amigo, o un verbo de dificultad alta. Conocer los dos posibles significados de una oración de este calibre es fácil, y escoger cuál es la más apropiada según el contexto, también lo es. 
Con este tipo de cosas hay que ir con mucho cuidado, sobre todo cuando se trata de una misma escena separada en dos capítulos, ya que aunque te hayan dado un capítulo suelto, es tu obligación como traductor informarte sobre qué estás traduciendo y qué fue lo que le sucedió al protagonista de esa escena para llegar a esa situación.
</t>
  </si>
  <si>
    <t>Hay una mujer, sí, una mujer a quien amo, y he estado tan cerca</t>
  </si>
  <si>
    <t>Ana Librada Acedo Durán</t>
  </si>
  <si>
    <t>Merlín, el encantador</t>
  </si>
  <si>
    <t>The Sword in the Stone</t>
  </si>
  <si>
    <t xml:space="preserve">El título original del libro y posterior película hace referencia a la leyenda inglesa que cuenta que la persona que saque la espada de la piedra se convertiría automáticamente en el nuevo rey del país (justamente esto último es lo que sucede en la película con Arturo y un mago, Merlín, que le ayuda en todo). Considero que es un acierto de traducción puesto que en España esta leyenda no es conocida por mucha gente y a la hora de elegir una película que ver el título necesita atraer la atracción del espectador, y más si se dirige a un público infantil como es el caso. Por esto mismo creo que “Merlín, el encantador” suena más llamativo que “La espada en la piedra” en nuestro país. </t>
  </si>
  <si>
    <t>El rey Arturo y Merlín el encantador.</t>
  </si>
  <si>
    <t>Ana Maria Pejkic</t>
  </si>
  <si>
    <t>Discurso de Emmeline Pankhurst. Hartford, Connecticut</t>
  </si>
  <si>
    <t>So here am I. I come in the intervals of prison appearance. I come after having been four times imprisoned under the "Cat and Mouse Act", probably going back to be rearrested as soon as I set my foot on British soil. I come to ask you to help to win this fight. If we win it, this hardest of all fights, then, to be sure, in the future it is going to be made easier for women all over the world to win their fight when their time comes.</t>
  </si>
  <si>
    <t>Traducción literal</t>
  </si>
  <si>
    <t xml:space="preserve">Emmeline Pankhurst Goulden fue una activista política británica y líder del movimiento sufragista, el cual ayudó a las mujeres a ganar el derecho a votar en Gran Bretaña. Este es uno de los discursos más conocidos de la revolucionaria.
 Con Emmeline Pankhurst se dio a conocer el caso del “Gato y el Ratón”. 
“A la creciente represión gubernamental, las “suffragettes” (La ausencia de resultados de la estrategia moderada hizo que a principios de siglo Emmeline Pankhurst (1858-1928) creara la Unión Social y Política de las Mujeres (Women’s Social and Political Union). Sus miembros eran conocidas como las “suffragettes”)respondieron con huelgas de hambre en la cárcel a las que la administración respondió con la brutal alimentación forzada.
La respuesta del gobierno a las protestas contra esta cruel práctica fue realmente original. El parlamento aprobó la conocida como “Ley del Gato y el Ratón” por la cual las mujeres, es decir, los “ratones”, serían liberadas por las autoridades, el “gato”, cuando su estado físico fuera preocupante. Sin embargo, una vez recuperadas físicamente volvían a ser detenidas y encarceladas.
Antes de la guerra mundial, la virulencia de la protesta sufragista hizo que los partidos políticos comenzasen a reconsiderar su actitud ante el voto femenino.” (http://clio.rediris.es/udidactica/sufragismo2/radisufgb.htm) 
</t>
  </si>
  <si>
    <t>Andreea Ioana Guias</t>
  </si>
  <si>
    <t>Por favor, vuelta lejos chaparrones cuando ested es hecho. Gracias.</t>
  </si>
  <si>
    <t>Encargado del hotel</t>
  </si>
  <si>
    <t>Please turn off showers when you are done. Thank you.</t>
  </si>
  <si>
    <t>EC-SS</t>
  </si>
  <si>
    <t xml:space="preserve">En este cartel las traducciones al español no cobran ningún tipo de sentido. 
La palabra turn off puede significar vuelta, pero en este contexto no es para nada indicado traducirlo así. 
Showers también significa chaparrón, pero en este caso el término que se debe emplear no es chaparrón. 
Si nos fijamos en el contexto, nos damos cuenta de que si traducimos when you are done por cuando usted es hecho, no tiene ningún tipo de lógica ni relación con el mensaje que se quiere transmitir.   
En este caso, el problema puede encontrarse en la nacionalidad de la persona que ha escrito o traducido este texto, quizá no maneja la lengua española, por lo que no sería la persona indicada para escribirlo en español. 
</t>
  </si>
  <si>
    <t>Por favor, cierre las duchas cuando acabe. Gracias.</t>
  </si>
  <si>
    <t>David González García</t>
  </si>
  <si>
    <t>Tom Sorvolo Ryddle-Yo soy Lord Voldemort</t>
  </si>
  <si>
    <t>Emecé Editoriales / Salamandra</t>
  </si>
  <si>
    <t>Tom Marvolo Riddle - I am Lord Voldemort</t>
  </si>
  <si>
    <t>Transcreación</t>
  </si>
  <si>
    <t xml:space="preserve">Teniendo en cuenta que es un detalle que aparece, si no recuerdo mal, una sola vez, no solo en el libro, sino a lo largo de toda la saga de Harry Potter, la pareja de traductores podría haber decidido omitirlo en lugar de haberse comido la cabeza buscando la forma de solucionar el problema, ya que eso no habría afectado a la historia en absoluto. Sin embargo, decidieron trabajar en ello, lo que fue un acierto, ya que el problema habría llegado tres años después, con el lanzamiento de la segunda película de la saga, puesto que en un momento de esta se incluye una imagen en la que dicho nombre aparece escrito y, mediante efectos especiales, los productores alteran el orden de las letras simulando un acto mágico. Si ellos no hubiesen trabajado en esta traducción, el público español se habría quedado bastante indiferente al ver esta imagen, ya que no aportaría lo mismo.
Teniendo en cuenta que en el momento en el que se publicó el libro traducido al castellano (1999), que es el segundo de la saga, todavía tendríamos que esperar dos años para ver la primera historia de J.K. Rowling llevada a la gran pantalla, podemos obtener una bonita moraleja sobre cómo un trabajo mal hecho, aunque nos sirva para salir del paso, puede crearnos problemas en el futuro; por suerte, ellos realizaron un trabajo espectacular.
</t>
  </si>
  <si>
    <t>David Marco Bartolomé</t>
  </si>
  <si>
    <t>Bayern de Múnich</t>
  </si>
  <si>
    <t>Fußball-Club Bayern München e.V</t>
  </si>
  <si>
    <t>EC_CULT</t>
  </si>
  <si>
    <t>El equipo de fútbol Fußball-Club Bayern München e.V., abreviado Bayern München es una entidad mundialmente conocida por todos los fans del fútbol. El club tiene sede en la ciudad de Múnich, en el estado federal de Baviera, Alemania. El error pasa tan desapercebido y está tan consumado que cuesta creer que lo sea. Es un error por la razón tan simple de que Múnich es una ciudad de Baviera y no al contrario, por lo que no se puede traducir como Bayern de Múnich.  Además, otro error en la misma traducción es que se ha traducido solo la ciudad. El autor lo debería haber traducido como Baviera de Múnich, aunque en cualquier caso sigue siendo una errata.</t>
  </si>
  <si>
    <t>Mi propuesta de enmienda sería dejar el nombre original de Bayern München o traducirlo como el Múnich de Baviera.</t>
  </si>
  <si>
    <t>Elena Lantarón Gutiérrez</t>
  </si>
  <si>
    <t>«Cómo defender a un asesino»</t>
  </si>
  <si>
    <t>Beatriz García Alcalde</t>
  </si>
  <si>
    <t>How to get away with a murder</t>
  </si>
  <si>
    <t>Modulación</t>
  </si>
  <si>
    <t xml:space="preserve">Considero que existe un error que viene concretamente de la técnica de traducción que utilizó la profesional y que influye en el sentido implícito en un texto tan importante como el título de una obra, en este caso una serie de televisión.
El texto original, How to get away with murder, se traduciría literalmente como «Cómo librarse de un asesinato» y no solo remite al contenido explícito de la serie, que trata de la mejor abogada defensora de Estados Unidos profesora de derecho penal en una universidad de Filadelfia, sino también a una segunda trama de la serie más cercana a la protagonista Annalise Keating.
La traducción oficial, «Cómo defender a un asesino», solo hace referencia a las clases universitarias de la abogada y profesora lo cual puede resultar insuficiente, ya que la serie trata de mucho más que eso. Por otro lado, se centra únicamente en el hecho de que la mayoría de sus clientes como abogada defensora son asesinos. 
En definitiva, personalmente opino que no es una traducción correcta en el sentido de que no es fiel completamente al contenido de la serie a causa de una selección innecesaria de unas palabras diferentes.
</t>
  </si>
  <si>
    <t xml:space="preserve">La traducción literal del texto original, «Cómo librarse de un asesinato», puede parecer una solución más acertada en el caso que nos ocupa; la razón es que este título engloba las dos tramas de la serie con la misma exactitud que quiso transmitir su creador, P. Nowalk.
A la vez, mantiene la misma forma del título que él le dio a la serie; por lo cual, estaríamos respetando igualmente, forma y contenido lingüístico del mismo.
Siendo posible y perfectamente aceptable la traducción literal, pienso que es innecesario descartarla, puesto que en este caso es la que más justicia le hace a la serie.
</t>
  </si>
  <si>
    <t>Erika López Rubio</t>
  </si>
  <si>
    <t>Brujas</t>
  </si>
  <si>
    <t>Brugge</t>
  </si>
  <si>
    <t xml:space="preserve">Brujas es un exónimo. Brugge recibió esa denominación al hacerse una adaptación fonética, como en este caso, para que el nombre se hiciera fácil de pronunciar para un hispanohablante, por lo que el nombre del sitio viene determinado por su sonido y no por su significado. Los exónimos se generan con el uso, y no se rigen por ninguna norma para su formación. Probablemente el nombre fue acuñado hacia los siglos XVI y XVII, cuando Flandes formaba parte de la colonia española. 
En este caso, la formación del exónimo «Brujas» hizo que se perdiera el significado del verdadero nombre de la ciudad (que viene determinado por sus puentes) por completo.
</t>
  </si>
  <si>
    <t>El fenómeno de los exónimos es habitual en todas las lenguas, y la mayor parte de los países tienen autoridades encargadas de fijar el nombre oficial de los accidentes geográficos dentro del propio país. Sin embargo, las nuevas políticas internacionales recomiendan que los topónimos se utilicen en su lengua original y no se creen nuevos exónimos. Por ello la ONU ha convocado reuniones (UNCSGN) para propiciar una nomenclatura geográfica única en todo el mundo. La comisión acepta que existen exónimos tradicionales firmemente arraigados pero recomiendan que los nuevos nombres geográficos utilicen el topónimo oficial.</t>
  </si>
  <si>
    <t>Guiomar Romans González-Campos</t>
  </si>
  <si>
    <t>El rancho familiar del tío Moe</t>
  </si>
  <si>
    <t>Uncle Moe's familiar feedbag</t>
  </si>
  <si>
    <t>Al traducir el nombre del inglés al español se pierde el significado original ya que “rancho” no es equivalente a feedbag que se puede traducir como “morral” que es una especie de bolsa que se pone en el morro de los caballos para alimentarlos.</t>
  </si>
  <si>
    <t>No podemos utilizar la palabra “morral” al traducir porque es posible que el público de la serie, que en su gran mayoría son niños o adolescentes, no entiendan su significado; pero no por ello podemos optar por la palabra “rancho” ya que hace que se pierda el sentido original de la frase. Mi propuesta sería utilizar la palabra “comedero”, que es más común que “morral”, y que se refiere al recipiente donde se sirve la comida a un animal, por lo que no se perdería el sentido original de la frase y el público lo entendería. El resultado final según mi propuesta de traducción sería: el comedero familiar del tío Moe.</t>
  </si>
  <si>
    <t>Inés García Bastón</t>
  </si>
  <si>
    <t>Despierta al sueño, al amor y a la voluptuosidad. Estimula y entorpece. Estimula el deseo y arrebata la fuerza; enciende el corazón y paraliza los labios; persuade al hombre y al mismo tiempo le desanima hasta equivocar al amor con el sueño y al deseo con la pereza. Grande embaucadora es la bebida. (29-30).</t>
  </si>
  <si>
    <t>José García de Villalta.</t>
  </si>
  <si>
    <t>Marry, sir, nose-painting, sleep, and urine. Lechery, sir, it provokes and unprovokes; it provokes the desire, but it takes away the performance: therefore much drink may be said to be an equivocator with lechery: it makes him and it sets him on and it takes him off; it persuades him and disheartens him; makes him stand to and not stand to; in conclusion, equivocates him in a sleep, and giving him the lie, leaves him. (II-III-30-38).</t>
  </si>
  <si>
    <t xml:space="preserve">Críticos literarios coinciden en que Macbeth es la obra menos adaptable al teatro en general, y sobre todo a la escena española. Atestiguan la “extrañeidad” inherente a este texto shakespeariano en el contexto de la escena madrileña de mediados del siglo XIX.
El texto traducido por Villalba pone de manifiesto la capacidad de síntesis del autor, que logra un párrafo más breve y de claridad absoluta. Sin embargo, lo somete a transformaciones con las que se pierde la explicitud del original. Se omiten palabras como “urine” así como las connotaciones sexuales de “nose-painting” o “stand to”. En su lugar, se proponen vocablos más suaves; ya sea “corazón”, “labios”, o “amor”, que no figuran en el texto original y que serían ejemplos de autocensura efectuados mediante modulaciones. De esta manera, se rebaja la crudeza del término empleado en el TO. Por otro lado, el texto original sugiere, a través de eufemismos, una metáfora de la actividad sexual. Parece insinuar que, aunque la persona ebria evidencia un apetito sexual, no será capaz de satisfacerlo. Si bien la traducción al español modera el sentido en la siguiente frase: enciende el corazón y paraliza los labios.
Es muy importante acentuar la gran decisión que tomó el traductor al mantener el término “equivocator”, “equívoco” en español, que aparece constantemente en la obra. No se trata pues de una palabra arbitraria, sino que ha sido elegida por el autor por la significación cultural que guarda. Se puede hablar de dos acepciones principales que estrechan su sentido con el resto del texto. En primer lugar, se dice equívoco de aquel que habla de manera ambigua y que no dice toda la verdad. En segundo lugar, “equivocator” hace una alusión a la doctrina jesuita de la equivocación, (alentaba a los católicos a hablar de manera confusa para así ocultar información a los inquisidores protestantes) y a la Conspiración de la pólvora (Gunpowder Plot 1605), que se producía un año antes a la publicación de la obra. El público podría asociar esta referencia con el asesinato del rey, que muere a manos de Macbeth.
Por último, y en relación con lo que para mí ha sido la parte quizá más complicada de solucionar, la secuencia que dice “it makes him and it sets him on and it takes him off…” contiene un pronombre “him” que no sabía a qué asociar: si a “lujuria” o a una tercera persona. Sobre todo, porque encontré diferentes traducciones que lo hacían de ambas maneras.
</t>
  </si>
  <si>
    <t>Aviva, señor, el apetito sexual, el sueño y la orina. Señor, provoca y no provoca la lujuria; provoca el deseo, pero impide gozarlo. Por lo tanto, se podría decir que la bebida crea un equívoco con la lujuria: te excita, te golpea y se va; te persuade y te desalienta; te eleva y te hace descender. Confunde al hombre en un sueño, y una vez engañado, lo abandona.</t>
  </si>
  <si>
    <t>Inés María Corona García</t>
  </si>
  <si>
    <t>Te regalo mi pajarita</t>
  </si>
  <si>
    <t>I'm giving you the bird</t>
  </si>
  <si>
    <t>La traducción literal por la que han optado no tiene sentido para una hispanohablante y no evoca las mismas sensaciones que el original, pues “te regalo mi pajarita” no es una forma válida para decirle a Beckett “vete a la mierda”, que sería la frase que usaría un hispanohablante. La solución, sin embargo, no es fácil, pues debemos mantener la alusión al pájaro que le entrega Castle a la detective, pero tenemos que añadir el matiz de que está enfadado con ella. Por otro lado, tampoco podemos alargarnos demasiado, pues debe caber en el tiempo de la escena.</t>
  </si>
  <si>
    <t xml:space="preserve">“Mi pájaro te va a sacar el ala”
No es una traducción perfecta, por las limitaciones previamente mencionadas. Sustituimos “sacar el dedo” por “sacar el ala” para hacer referencia al pájaro que tiene Castle, aunque perdemos un poco de sentido y tenemos que confiar en que el espectador entienda la referencia.
</t>
  </si>
  <si>
    <t>Inés Martín Calderón</t>
  </si>
  <si>
    <t>No ha sido fácil. El primer cuadro que vendí, usé el dinero para arreglar mi coche. Digamos que lo usé para arreglar mi caravan- go(gh)</t>
  </si>
  <si>
    <t>It has been tough. The first painting I ever sold, I used the money to get my car fixed. You might say I used it to make my Van-go(gh)</t>
  </si>
  <si>
    <t>Nos encontramos en el contexto de una galería de arte. Lo personajes principales están hablando con el pintor de los cuadros. Éste habla de su largo recorrido hasta el éxito y cómo lo pasó mal en sus comienzos. Con ello procede a hacer una broma con un juego de palabras. El primer cuadro que vendió, el dinero lo utilizó para arreglar su coche. Juega con la palabra Van-Gogh (al ser ambos pintores), y con la palabra Van que en español es caravana. En inglés tiene sentido al querer insinuar que hizo que funcionara su caravana (Van-go) a la vez que nombraba a un pintor. Pero en español la expresión caravan-go(gh) carece de sentido y gracia, que es precisamente lo que buscaba el autor.</t>
  </si>
  <si>
    <t>En mi opinión, otra opción válida y quizá más acertada sería intentar mantener este juego de palabras nombrando a un pintor de forma más acertada, pero manteniendo la palabra caravana, pues en el diálogo se está hablando de un coche. Mi propuesta es caravan-ggio, en referencia al pintor italiano Caravaggio. Con esto nos estaríamos refiriendo a un pintor y a su vez a la caravana.</t>
  </si>
  <si>
    <t>Irene Mendoza Cediel</t>
  </si>
  <si>
    <t xml:space="preserve">«Las tres primeras notas sabéis: Do, Re, Mi
Do, Re, Mi, Fa, Sol, La, Si
-Quizá con ejemplos lo entendáis. Mm…
Don, es trato de barón,
Res, selvático animal,
Mi, denota posesión,
Far es “lejos” en inglés,
Sol, ardiente esfera es,
La, al nombre es anterior,
Sí, asentimiento es,
Y otra vez ya viene el Do…»
</t>
  </si>
  <si>
    <t xml:space="preserve">«The first three notes just happen to be
Do, Re, Mi, Do, Re, Mi
Do, Re, Mi, Fa, So, La, Te
-Oh let’s see if I can make it easier
Doe- A deer, a female deer
Rey- A drop of golden sun
Me- A name I call myself
Far- A long, long way to run
Sew- A needle pulling thread
La- A note to follow so
Tea- A drink with jam and bread
That will bring us back to Do, oh, oh, oh… »
</t>
  </si>
  <si>
    <t xml:space="preserve">traducción de este texto presenta muchas dificultades tanto a nivel formal como a nivel de contenido: 
A nivel formal el TO se encuentra tremendamente subordinado: en primer lugar, al tratarse de una canción, el TM debe ceñirse estrictamente tanto a la métrica del TO, como a la rima; en segundo lugar, al estar el texto subordinado a una imagen lo ideal sería que las palabras comunes en ambos idiomas (en este caso las que refieren a las notas musicales) se encontrasen en la misma posición en ambos textos para que coincidiesen con la pronunciación de dichas palabras en la imagen. 
A nivel de contenido la dificultad radica en el sentido de la canción: la institutriz trata de relacionar la fonética de las notas musicales (do, re, mi, fa, sol, la, sí) con palabras dotadas de significado dentro del habla inglesa. El traductor en español debe hacer lo mismo relacionándola con términos del castellano, por eso lleva a cabo una traducción dinámica, ya que, para respetar la métrica y la rima es imposible mantener el sentido de las oraciones en inglés, es decir, sería imposible realizar una traducción literal en este caso. 
En mi opinión el traductor ha conseguido un buen TM que mantiene la intención del productor: relacionar la fonética de las notas musicales con palabras con sentido en castellano y su definición salvo, quizás, al traducir la estrofa «Rey- A drop of golden sun» (refiriéndose a un rayo de sol) por «Res, selvático animal» que no tiene sentido en español ya que una res, según la definición de la RAE, es un animal cuadrúpedo de ciertas especies domésticas, como del ganado vacuno, o de los salvajes, como los venados, pero en ningún momento es un animal selvático.
</t>
  </si>
  <si>
    <t>Propongo la traducción para la estrofa «Rey- A drop of golden sun», «Res, de granja un animal» que no altera la métrica de la estrofa y mantiene la rima adecuando un poco más la definición de «res» a su sentido en castellano.</t>
  </si>
  <si>
    <t>José Luis Alameda López</t>
  </si>
  <si>
    <t>Abusón</t>
  </si>
  <si>
    <t>Mouth breather</t>
  </si>
  <si>
    <t xml:space="preserve">La expresión se traduce al español como &lt;&lt;abusón&gt;&gt;, aunque, realmente, la expresión tiene otra connotación algo menos fuerte. La expresión significa literalmente &lt;&lt;que respira por la boca&gt;&gt;, pero, contextualmente, se refiere a una persona &lt;&lt;imbécil&gt;&gt;, es decir, que es tan tonta que no sabe respirar por la nariz y debe hacerlo por la boca.
En la serie, Once (Eleven, una de los personajes principales) la usa cuando alguna persona se comporta de &lt;&lt;malas maneras&gt;&gt;, por ejemplo, cuando, yendo por la calle, se choca con ella, empujándola. 
En mi opinión, la traducción de este término como &lt;&lt;abusón&gt;&gt; resulta un poco inadecuada, puesto que implica necesariamente que la persona se comporta de esa manera continuamente, de manera habitual y casi natural, siendo, prácticamente, un rasgo identitario (pero no precisamente positivo) de su personalidad. Solemos entender que un abusón es una persona que se dedica a fastidiar a otras personas en beneficio propio, pero, en la serie, tiene una connotación no tan negativa, y Once la utiliza para referirse a alguien que considera que no se ha portado bien con ella.
</t>
  </si>
  <si>
    <t>Como propuesta, esta expresión podría traducirse directamente como imbécil o tonto pero, ya que estamos hablando de una niña joven, tal vez podría traducirse como capullo (o, incluso, gilipollas, ya que Once la utiliza con un cierto enfado)  o para dar mayor énfasis al enfado de Once.</t>
  </si>
  <si>
    <t>Laura Arroyo Méndez</t>
  </si>
  <si>
    <t>Nunca he</t>
  </si>
  <si>
    <t>Fansube</t>
  </si>
  <si>
    <t>Never have I ever</t>
  </si>
  <si>
    <t>EC-CULT</t>
  </si>
  <si>
    <t>El traductor del capítulo 20 de la temporada 9 de The Big Bang Theory ha traducido la frase ‘Never Have I Ever’ por ‘Nunca He’. ‘Never Have I Ever’ tal y como se especifica segundos antes en el propio capítulo es un juego en el que una persona dice algo que nunca ha hecho y si alguno de los otros jugadores ha hecho lo que el primer jugador ha dicho, éste debe darle un trago a cualquier bebida alcohólica. Es obvio que el traductor no conocía este popular juego ya que entre los jóvenes españoles este juego no se conoce por el nombre de ‘Nunca He’. Es más, si se le hablase a cualquier español del juego ‘Nunca He’ es probable que ni sepan de que se está hablando.</t>
  </si>
  <si>
    <t>Este juego es comúnmente conocido en España como ‘Yo Nunca’ ya que se debe empezar la frase siempre con las palabras ‘Yo Nunca’. Por ejemplo: Yo nunca me he tirado en paracaídas.</t>
  </si>
  <si>
    <t>Laura Chao Mugico</t>
  </si>
  <si>
    <t>«Arnold, de verdad, no es que quiera joder la marrana»</t>
  </si>
  <si>
    <t>«Arnold, I’m-I’m not trying to cockblock»</t>
  </si>
  <si>
    <t>Traducción creativa</t>
  </si>
  <si>
    <t xml:space="preserve">En la serie todos los personajes tienden a utilizar un lenguaje muy coloquial recurriendo constantemente a expresiones del días a día rozando incluso lo vulgar, es por ello que me parece un gran acierto que el encargado de subtitular los diálogos haya recurrido a  la expresión “joder la marrana” para traducir “To cockblock”, ya que en un contexto menos barriobajero, por decirlo de alguna manera, hubiera sido más apropiado optar por algo más neutro cómo “cortar el rollo”, pero la expresión escogida refleja de una manera excelente la forma de hablar de la protagonista, Sam Fox. Además, el significado original de “cockblock” está en relación con lo sexual, por lo tanto incluso por ese lado la expresión “joderse” sigue manteniendo cierta correspondencia. </t>
  </si>
  <si>
    <t>No tengo nada que objetar, me parece una traducción adecuada e ingeniosa.</t>
  </si>
  <si>
    <t>Laura Egido Fernández</t>
  </si>
  <si>
    <t>“Eres muy chu-chu-chuli”</t>
  </si>
  <si>
    <t>María José Aguirre de Cárcer</t>
  </si>
  <si>
    <t>I choo-choo-choose you</t>
  </si>
  <si>
    <t>Considero que este es un claro ejemplo de un gran acierto en la traducción audiovisual. Literalmente, se podría traducir como “te elijo-jo-jo a ti”, pero perdería la gracia del juego fonético porque el “choo-choo” del original hace referencia al sonido del tren. Por ello, la traductora debía escoger una frase que respetase la gracia de la tarjeta, es decir, que fuese una frase halagadora acorde a una tarjeta de San Valentín pero que a su vez la fonética recordase al sonido del tren. Así, la profesional lo tradujo como “Eres muy chu-chu-chuli”. Creo que no podía haber una traducción mejor, porque respeta el juego de palabras, es algo infantil y los caracteres son los justos para que entren en la humareda sin ocupar mucho espacio. Finalmente, se mantuvo el dibujo de la tarjeta original, pero aun así es un logro que fuese capaz de respetar el espacio.</t>
  </si>
  <si>
    <t>Laura Mateo Jiménez</t>
  </si>
  <si>
    <t>Harry Potter y el misterio del príncipe</t>
  </si>
  <si>
    <t>Escrito y audiovisual</t>
  </si>
  <si>
    <t>Gemma Rovira Ortega</t>
  </si>
  <si>
    <t>Harry Potter and the Half-Blood Prince</t>
  </si>
  <si>
    <t>El problema, en mi opinión, deriva de las connotaciones de la palabra mestizo. El término mestizo fue aplicado por el Imperio español en el siglo XVI para denominar a una casta social de la división social de tipo racista impuesta en las colonias de América. Entonces, era el hijo de un padre o madre de etnicidad blanca y de una madre o un padre de etnicidad nativo-americana. Por esto, la palabra mestizo ha tenido un matiz negativo en español que, seguramente, en la palabra inglesa no lo tenga. A pesar de esto, no es algo que pueda resultar especialmente ofensivo, así que no tendría por qué cambiarse.</t>
  </si>
  <si>
    <t>Dejar el título como una traducción literal: Harry Potter y el Príncipe Mestizo</t>
  </si>
  <si>
    <t>Lucía Joya Sánchez</t>
  </si>
  <si>
    <t xml:space="preserve">¿Qué te pasa?
No te acerques, quédate ahí, tengo acné juvenil
Vaya, ¿varicela o viruela?
Varicela, lo cual resulta irónico porque “a la vejez, viruelas”
</t>
  </si>
  <si>
    <t xml:space="preserve">What’s going on?
You have to stay back, I have the pox
Chicken or small?
 Chicken, which is so ironic, considering that I’m a vegetarian
</t>
  </si>
  <si>
    <t>De oral a oral</t>
  </si>
  <si>
    <t xml:space="preserve">Para poder analizar esta traducción, voy a explicar el significado de las palabras de controversia. Chicken pox significa varicela, y small pox, viruela. En este episodio, Phebe contrae varicela justo cuando venía su novio a pasar unos días con ella. La escena comienza con Phebe con la cara tapada con una sábana como si fuera un fantasma. El novio entra por la puerta y se la encuentra al otro lado del salón con la sábana tapándole la cara. Es entonces cuando le pregunta que qué le pasa. Phebe responde que no se acerque, que tiene ampollas en la piel. El novio le pregunta si varicela (chicken pox) o viruela (small pox). Phebe le responde que tiene viruela (chicken pox), lo que es irónico porque es vegetariana. El traductor, se encuentra con un problema bastante grande, pues el nombre varicela en español no tiene nada que ver con el pollo. En ese momento, la elección del traductor es introducir un refrán español llamado “a la vejez, viruelas”. La traducción sería entonces, “Varicela, lo que es irónico porque a la vejez, viruelas”. En primer lugar, voy a explicar el significado de este refrán. Se emplea cuando sobreviene algo fuera de ocasión o tiempo. Se dice en tono irónico cuando alguien de cierta edad actúa según es costumbre en la juventud, incluido en el amor. Se refiere especialmente a quien se resiste a envejecer y lo demuestra haciendo conquistas amorosas. </t>
  </si>
  <si>
    <t>María de las Cruces Sánchez Cidoncha</t>
  </si>
  <si>
    <t>Bastardo</t>
  </si>
  <si>
    <t>He's a bastard!</t>
  </si>
  <si>
    <t>Como la mayoría de nosotros conocemos, el insulto inglés “bastard” tiene diversos usos aparte de su significado original, como podrían ser “imbécil”, “capullo” o “gilipollas”. Sin embargo, en español lo único que entendemos por bastardo es la denominación que se da a una persona cuyos padres están fuera del matrimonio. De este modo, el espectador español, al ver la serie traducida, puede sufrir una confusión debido al significado cultural que tiene esta palabra para nosotros, siendo erróneo el significado español del insulto hacia el personaje correspondiente.</t>
  </si>
  <si>
    <t>“Imbécil” o “capullo” serían las opciones más acertadas debido al significado que adquiere la palabra en inglés original en lugar de la actual traducción de “bastardo”</t>
  </si>
  <si>
    <t>Mairena Sánchez de la Rosa</t>
  </si>
  <si>
    <t>Ha sido tubular</t>
  </si>
  <si>
    <t>It was tubular</t>
  </si>
  <si>
    <t xml:space="preserve">En Estados Unidos, la palabra tubular comenzó a usarse en los años 80 para expresar que algo molaba o era guay. Esta acepción la acuñaron los surfistas, puesto que, para ellos, la ola ideal es aquella que tiene forma de tubo.
En la escena en la que aparece este error, la madre le pregunta a su hijo que qué tal le había ido la tarde, y él le responde: «It was tubular», porque había pasado la tarde con una chica californiana. Por tanto, la audiencia estadounidense relaciona California, surf y años 80, y la frase les parece lógica.
Sin embargo, en España si algo es tubular, es que tiene forma de tubo. Con lo cual, no tiene ningún sentido para nosotros decir que la tarde ha sido tubular.
Una de las soluciones al problema sería intercambiar esta palabra por otra expresión que se utilizase en nuestro país durante los 80, ya que la serie se desarrolla en esa década.
</t>
  </si>
  <si>
    <t>Ha estado dabuti o ha sido chachi.</t>
  </si>
  <si>
    <t>María Cabero López</t>
  </si>
  <si>
    <t>“Eres un granujilla de medio pelo”.</t>
  </si>
  <si>
    <t>I hope you get well beary soon</t>
  </si>
  <si>
    <t>En este capítulo de The big bang theory, Sheldon va al hospital a ver a su peluquero y le lleva un oso de peluche con un mensaje en la camiseta; le dice que no ha encontrado nada relacionado con la peluquería y por eso el mensaje es “I hope you get well beary soon”. Sin embargo, en la versión española el mensaje es “eres un granujilla de medio pelo”, lo cual no es adecuado no solo porque es una oración que carece de sentido, sino porque también le ha dicho previamente que no ha encontrado nada relacionado con su profesión.</t>
  </si>
  <si>
    <t>En los subtítulos de la versión original, lo traducen como “estamos esperanzosos de que te mejores pronto”, que me parece más adecuado. Mi propuesto sería “esperamos que tardes un pelín en mejorarte” ya que en la versión española han querido relacionarlo con su profesión en vez de buscar un juego de palabras relacionado con el oso.</t>
  </si>
  <si>
    <t>María del Carmen Martín González</t>
  </si>
  <si>
    <t>No goteará en tu bolsillo ni te embarazará </t>
  </si>
  <si>
    <t>It won’t leak in your pocket and embarrass you.</t>
  </si>
  <si>
    <t xml:space="preserve">Los “false friends” o “falsos amigos” siempre han sido un gran problema cuando estamos aprendiendo un idioma debido a su complejidad. En este tipo de situaciones el dicho de “las apariencias engañan” toma sentido al 100%. 
El problema surge al traducir la palabra “embarrass” por la palabra “embarazada” debido a su similitud, cuando la verdadera traducción de la palabra no tiene nada que ver con esto, pero la similitud de esa palabra con una en español que se escribe de manera similar la convierte en un “false friend”.
Este problema probablemente haya sucedido por haber sido traducido por un traductor que no tuviera de lengua materna el español o que incluso no tuviera ningún conocimiento sobre esta lengua, porque en caso de tener altos conocimientos de español, hubiera sido consciente de la incoherencia que tiene el slogan, dado que es imposible que un bolígrafo te deje embarazada.
</t>
  </si>
  <si>
    <t>No te goteará en tu bolsillo ni te avergonzará</t>
  </si>
  <si>
    <t>Marina Castilla Fernández</t>
  </si>
  <si>
    <t>Josele mi tele</t>
  </si>
  <si>
    <t xml:space="preserve">Rachel Green: Joey, it's just a chair! What's the big deal? 
Joey Tribbiani: The big deal is that it is the exact equal distance from the bathroom to the kitchen and it's at the perfect angle so you don't get any glare coming off of Stevie. 
Rachel Green: Stevie the TV? 
</t>
  </si>
  <si>
    <t>En la serie, Rachel y Joey tienen una discusión sobre la posición del sofá en su salón, a lo que Joey responde que el sitio que tiene es el adecuado, puesto que es el lugar ideal para sentarse y ver la televisión (a la que se refiere como Stevie) sin ningún tipo de reflejo emanando de ella. En el texto original hay un juego de palabras, ya que “Stevie” y “TV” riman. Es una serie de comedia, y la gracia reside precisamente en esta rima, de modo que, el traductor, para mantener este chiste, debe buscar un equivalente en la lengua de destino, un nombre que haga la misma rima con la palabra televisión (o tele, en este caso) que en la lengua de origen, lo que supone un problema. El traductor encuentra este nombre, lo que supone una adaptación del texto de origen pero finalmente, se consigue la misma sensación en la lengua de destino que en la original, por lo que es un acierto, ya que el traductor sale del apuro sin posibilidad de confusión por parte del consumidor.</t>
  </si>
  <si>
    <t>Marina Pardo Ardevol</t>
  </si>
  <si>
    <t>Bajo la misma estrella</t>
  </si>
  <si>
    <t>The fault in our stars</t>
  </si>
  <si>
    <t xml:space="preserve">John Green dice, en una entrevista, que el título de su libro fue inspirado por la famosa frase de Julio César (acto 1, escena 2) de Shakespeare.  Esta dice: "Cassius says to Brutus, 'The fault, dear Brutus, is not in our stars, but in ourselves, that we are underlings."  («La culpa, querido Bruto, no recae en nuestras estrellas, sino en nosotros, que estamos bajo ellas.»)  
Tanto el título original como el español se obtienen de la misma frase. Si la analizamos en profundidad, Cassius parece decir que el destino no castiga a los hombres, sus fallos son los que lo hacen, es decir, Cassius expone que no debemos culpar al destino de los males que nos ocurren, sino a nosotros mismos. Sin embargo, John Green no comparte esta idea, no todo lo malo es siempre nuestra culpa. A veces las desdichas no se pueden evitar, como les pasa a los protagonistas del libro, que no hicieron nada malo para tener cáncer, es una enfermedad que surge de repente y no se puede evitar. 
Por ello, me parece que la traducción se aleja un poco de la idea principal: la culpa no es nuestra siempre, sino de nuestras estrellas, de nuestro «destino». La traducción española parece acercarse más a otra idea, la de que vivimos bajo un mismo techo (bajo la misma estrella). Lo bonito del título original es la percepción de que la carga de la palabra «culpa» recae en las estrellas y no en nosotros, y el titulo español, al no ser tan preciso, pierde ese significado.
</t>
  </si>
  <si>
    <t xml:space="preserve">La culpa la tienen las estrellas. </t>
  </si>
  <si>
    <t>Marta Poza de Santos</t>
  </si>
  <si>
    <t>Basta de rollos</t>
  </si>
  <si>
    <t>Speak English!</t>
  </si>
  <si>
    <t xml:space="preserve">En la 5ª temporada de la serie estadounidense, las internas de la prisión de Litchfield, en su levantamiento contra las injusticias vividas, capturan a los guardias y los mantienen como rehenes. En el segundo capítulo de la temporada, las latinas organizan una reunión. En la versión original, comienzan a dar su discurso en español cuando una de las presas se levanta y exclama: Speak English! A lo que contestan: Fine!
En la versión española todas las presas hablan(evidentemente)en español, por lo que no tendría sentido traducir la frase literalmente. Además, hay otro problema, que es la imagen y el espacio de tiempo tan corto en el que dicen a frase. La solución fue traducirlo como “basta de rollos”, a lo que María (la presa que da el discurso) responde con un vale. Justo después comienzan a repartir móviles que habían sido requisados por los guardias, a los también hacen desfilar con vendas en los ojos y atados. Por lo tanto, tiene sentido que la presa gritara que se dejaran de rollos, porque es a partir de ahí cuando comienza la parte interesante de la reunión.
</t>
  </si>
  <si>
    <t>Mirian Shobanjo López</t>
  </si>
  <si>
    <t>Siente el sabor</t>
  </si>
  <si>
    <t>Audiovisual y escrito</t>
  </si>
  <si>
    <t>Coca-Cola company</t>
  </si>
  <si>
    <t>Taste that feeling</t>
  </si>
  <si>
    <t xml:space="preserve">Un grupo de gente se encuentra en un establecimiento en el que están celebrando una fiesta. Una chica está bailando y de repente, le entra sed y decide beber una botella de Coca-Cola. Ese plano está grabado a cámara lenta para mostrar el goce que le provoca el sabor de la gran bebida gaseosa. El anuncio termina con el estribillo de la canción de fondo (“Taste that feeling”) y el lema de la compañía traducido al español (“Siente el sabor”). Desde mi punto de vista, el traductor ha realizado un buen trabajo ya que el lema no se podría traducir literalmente (“Saborea el sentimiento”); perdería su esencia y su idea principal. </t>
  </si>
  <si>
    <t>Otra propuesta podría ser "saborea la sensación".</t>
  </si>
  <si>
    <t>Naiara Rivas Robles</t>
  </si>
  <si>
    <t>«[…] Moníncapaz en vez de Monicapaz.»</t>
  </si>
  <si>
    <t xml:space="preserve">Conversación entre Phoebe y Mónica.
Inglés: “Wow, what is with all the negativity? You sound like Moni-can’t, not Moni-can.”
Español: «Vaya, ¿a qué viene ese espíritu tan negativo? Moníncapaz en vez de Monicapaz…»
</t>
  </si>
  <si>
    <t>Creo que esta traducción tiene mucho mérito y el traductor hizo un muy buen trabajo, ya que los juegos de palabras son realmente difíciles de traducir. Consiguió mantener el texto casi intacto logrando el mismo efecto que en el original.</t>
  </si>
  <si>
    <t xml:space="preserve">Óscar Gómez Heranz </t>
  </si>
  <si>
    <t>«Mira, ellos también sabían divertirse, es Port Piratura»</t>
  </si>
  <si>
    <t>Estudio Pignoise</t>
  </si>
  <si>
    <t>Look, they also knew how to have fun, it’s Pirate Land</t>
  </si>
  <si>
    <t xml:space="preserve">El juego trata de un cazafortunas que se encuentra en Libertalia, la ciudad escondida de los piratas. Van avanzando entre distintas salas y habitaciones en las que aparecen objetos, obras esculturales, cuadros, etc. que hacen referencia a la vida de estos en ese enclave.
En el momento en el que aparece esa frase en el videojuego, el personaje hace referencia a una maqueta que aparece en el videojuego, la cual representa un parque temático al que iban los piratas de la época. Justo cuando lo mencionan, no se ve específicamente que sea un modelo de un parque temático o de atracciones, sino que simplemente vemos que es una maqueta arquitectónica pero no aparece en primer plano. Esto quiere decir que la referencia visual la perdemos, por lo que solo podemos atenernos a la auditiva (o visual textual si solo leemos subtítulos). Después de investigar, la referencia a la que aluden (Port Piratura) tiene su origen en el parque temático de la costa catalana: Port Aventura. Sin embargo, esta referencia cultural parece que está metida con calzador. Podría ser buena si auditivamente encajara bien, fuera más similar y no existieran otras opciones más famosas como Disneylandia. Pero no es así, por lo que al escuchar la frase, lo que provoca es desconcierto. 
Debemos tener en cuenta en el momento de realizar una propuesta en que tampoco se ve la boca del personaje cuando hace ese comentario, por lo que no estamos constreñidos por su movimiento labial y podemos acortar o alargar nuestra sugerencia de traducción.
</t>
  </si>
  <si>
    <t xml:space="preserve">Mira, ellos también sabían divertirse, es:
1) Piratalandia
2) El Port Aventura de los piratas
3) El Disneyland de los piratas
4) El parque de atracciones para piratas.
</t>
  </si>
  <si>
    <t>Paula Martín Vozmediano</t>
  </si>
  <si>
    <t xml:space="preserve">Shrek va caminando con Fiona y Asno y el ogro se tira un eructo:
     Asno: ¡Shrek!
     Shrek: ¿Qué? Es un cumplido. Yo digo: mejor fuera que dentro.
     Asno: Eso no se hace delante de una princesa.
     Fiona: (eructa) Gracias.
     Asno: Ahora vas y lo cascas.
</t>
  </si>
  <si>
    <t>Sally Templer</t>
  </si>
  <si>
    <t xml:space="preserve">Donkey: Shrek! 
          Shrek: What? It's a compliment. Better out than in, I always say. 
          Donkey: But that's no way to behave in front of a princess. 
          Princess Fiona: (Burp) Thanks.
          Donkey: She’s as nasty as you are!
</t>
  </si>
  <si>
    <t xml:space="preserve">Shrek y Asno están doblados por el dúo cómico de Cruz y Raya. Juan Muñoz da vida a Shrek y José Mota interpreta a Asno.
Se decidió traspasar sus chistes del propio programa al cine de animación. En esta escena, es José Mota quien dice: “Ahora vas y lo cascas”, y me parece todo un acierto que se traspase esa relación del dúo cómico, llena de humor, a dos personajes animados que también son un dúo con una relación muy divertida. Ese “cajcas” del humorista, con ese acento que él tiene, le aporta un gran toque de humor y de verosimilitud a la escena. No hubiese producido el mismo efecto si se hubiese optado por una traducción literal como sería: “es tan desagradable como tú”. “Ahora vas y lo cascas” es un acierto, pues aparte de ser divertido, muy español e irónico, va acorde con el actor de doblaje elegido para pronunciarlo.
</t>
  </si>
  <si>
    <t>Pedro Gallardo Chica</t>
  </si>
  <si>
    <t>¿Qué me decís, mates?</t>
  </si>
  <si>
    <t>What dou you say, mates?</t>
  </si>
  <si>
    <t xml:space="preserve">Los protagonistas se encuentran en Australia, de ahí la utilización de la palabra mates, una palabra que el interlocutor, Phil, no había usado nunca con anterioridad
Mate es una palabra muy típica australiana, que puede tener  múltiples significados y se utiliza como muletilla para todo. El objetivo de decir esta palabra en este momento de la serie es hacer una gracia con la mezcla de vocabulario estadounidense y australiano.
</t>
  </si>
  <si>
    <t>Utilizar una palabra para compañeros que Phil no utilice de manera regular en la serie, intentando así imitar la particularidad de este “mate” utilizado. Yo utilizaría la palabra “Compadres” aunque no estoy muy seguro ya que esta palabra suele utilizarse para personas mexicanas.</t>
  </si>
  <si>
    <t>Raquel Borrego Fernández</t>
  </si>
  <si>
    <t>I'm not Xena, I'm Lucy Lawless</t>
  </si>
  <si>
    <t xml:space="preserve">Este sea quizás uno de los problemas más graves que se puede cometer en una traducción: traducir el nombre de un personaje público, en este caso el de una actriz. Sorprende que siendo una traductora profesional y con muchísimas traducciones de guiones a lo largo de su carrera profesional, Mª José Aguirre haya incurrido en el error de adaptar el apellido de Lucy Lawless de forma literal al español como Lucy Sinley. 
Los Simpsons, una serie de más de 600 episodios, ha estado siempre muy presente en gran parte de la sociedad española actual, ya que sus episodios son emitidos (y repetidos) diariamente. Si al hecho de que son muchos los que desconocen el nombre de Lucy Lawless añadimos esta repetición de la que hablábamos antes, tenemos la mezcla perfecta para que al final la frase “Ya os lo he dicho: no soy Xena, soy Lucy Sinley” resulte natural para el público.
</t>
  </si>
  <si>
    <t>La frase traducida al español debería haber quedado como “No soy Xena, soy Lucy Lawless”.</t>
  </si>
  <si>
    <t>Reda Zraoula</t>
  </si>
  <si>
    <t>Vino en botella</t>
  </si>
  <si>
    <t>He came in a bottle</t>
  </si>
  <si>
    <t>La traducción se habrá llevado a cabo seguramente a través de un traductor automático, el cual no reconoce la diferencia entre sustantivos y verbos. En este caso, en el texto original se hablaba de vino como bebida, no como la tercera persona del singular del pretérito perfecto simple de indicativo del verbo venir.</t>
  </si>
  <si>
    <t>La solución habría sido escribir bottles of wine o, si lo tradujésemos literalmente, wine in bottles.</t>
  </si>
  <si>
    <t>Sofía Agudelo González</t>
  </si>
  <si>
    <t xml:space="preserve">Jane: ¿A dónde nos llevará?
  Mary Poppins: Al banco
  Jane: Oh, iremos a la ciudad
</t>
  </si>
  <si>
    <t xml:space="preserve">Jane: Where’s he taking us?
 Mary Poppins: To the bank
Jane: Oh Michel, the City”
</t>
  </si>
  <si>
    <t xml:space="preserve">En la película traducida al castellano, Jane (la niña) le pregunta a Mary Poppins que a dónde les va a llevar su padre al día siguiente. Mary Poppins contesta que los va a llevar al banco (donde él trabaja). Al escuchar esto Jane se dirige a su hermano pequeño y le dice, a modo de explicación, que irán a la ciudad. Esto resulta realmente extraño ya que viven en la ciudad de Londres, por lo que si se encuentran ya allí no pueden ir. En la versión original Jane dice “the City”, lo que traducido literalmente sí que sería “la ciudad”, sin embargo, The City es como se denomina al centro financiero de Londres (donde se encuentran los principales bancos y demás organizaciones financieras), y esto es a lo que se refiere el guionista de la película. </t>
  </si>
  <si>
    <t xml:space="preserve">“The City” es como se conoce al centro financiero de Londres, por lo que al ser un nombre propio, tendríamos que mantenerlo en la traducción.  </t>
  </si>
  <si>
    <t>Valeria Riaza Gómez</t>
  </si>
  <si>
    <t>NAVY: Investigación Criminal</t>
  </si>
  <si>
    <t>NAVI:NCIS</t>
  </si>
  <si>
    <t xml:space="preserve">NAVY es el servicio naval de EE.UU. Y NCIS (Naval Criminal Investigative Service) es el servicio que se encarga de las investigaciones criminales relacionadas con la Marina. Esta serie trata de un cuerpo del del NCIS. El principal obstáculo que encontramos es cultural: en España, el ejército no tiene tanta importancia como en Estados Unidos y este tipo de servicio no existe, por lo que encontrar un equivalente cultural es imposible y habría que explicarlo, pero, ¿cómo la hacemos si es un título compuesto por siglas? Una opción sería dejarlo igual, de la misma forma que se han hecho con otras series como CSI o como hacemos con NAVY. El caso es que NAVY es un término más conocido y, además, NCIS tiene una pronunciación parecida a nazis en español, principal razón por la que se modificó la segunda parte del título y no la primera.  Sin embargo, debido al éxito televisivo que tuvo la serie, decidieron hacer una versión en Los Ángeles y ahí sí mantuvieron el término NCIS, para diferenciar la serie y porque la relación entre NCIS y nazis se ha ido difuminando con el tiempo. </t>
  </si>
  <si>
    <t xml:space="preserve">Es cierto que hay distintas formas de traducir un mismo título con estas características. Yo creo que NAVY: Investigación Criminal es un acierto pero habría más opciones: Investigación Cuerpo de Investigación Criminal de la Marina podría ser una de ellas, aunque variaría la forma. </t>
  </si>
  <si>
    <t>Xuemei Wang Wu</t>
  </si>
  <si>
    <t xml:space="preserve">Hombre folla mujer, sujeto hombre, verbo follar, objeto mujer, eso está bien.
Mujer folla a hombre, sujeto mujer, verbo follar, objeto hombre ¿esto ya no te parece tan cómodo no?
</t>
  </si>
  <si>
    <t xml:space="preserve">Man fucks woman, subject man, verb fucks, object woman, that´s ok
Woman fucks man, subject woman, verb fucks, object man, that´s not uncomfortable for you isn´t it?
</t>
  </si>
  <si>
    <t xml:space="preserve">En mi opinión la frase que le formula la protagonista al agente es el muy acertada en la situación en la que se ve envuelta. Esta oración llamó mi atención al principio, ya que es muy intensa, después reflexioné y observé que en inglés y en español es el complemento directo se puede llamar objeto, por lo que para el traductor fue un trabajo fácil traducirlo y encima quedaba bien. Sin embargo, qué pasaría si la oración la pasamos a alemán. Si lo traducimos con el método que ha utilizado el traductor español perdería parte de su significado. El juego de palabras de “objeto” como CD seguiría, pero el significado de “cosa” no lo tendríamos. El mensaje no sería tan intenso. </t>
  </si>
  <si>
    <t xml:space="preserve">RACHEL— Te has vengado de él por haberte llamado gorda (…) ¡Ahora debes de sentirte genial!
MONICA— Pues no mucho.
RACHEL—¡Qué!
MONICA— Sí, ya sé que tengo buen aspecto, y sí, me siento bien porque no tengo problemas de amores, bla-bla-bla. 
</t>
  </si>
  <si>
    <t>Warner Home Video España</t>
  </si>
  <si>
    <t xml:space="preserve">RACHEL— You totally got him back for calling you fat (…) That must have felt so great!
MONICA— Well, it didn’t.
RACHEL— What?
MONICA— Yeah, I mean, I look great, and, yeah, I feel great and my heart is not in trouble anymore, blah blah blah.
</t>
  </si>
  <si>
    <t>Friends es una comedia de situación que narra las desventuras de un grupo de seis amigos (Rachel, Monica, Phoebe, Chandler, Ross y Joey) que viven en Nueva York. La serie, que alcanzó un enorme éxito tanto en Estados Unidos como en otros muchos países, basa su humor en la ironía, las bromas absurdas y los referentes culturales. En el capítulo octavo de la quinta temporada, el grupo de amigos ha terminado la comida de Acción de Gracias y está sentado contando historias de otros Días de Acción de Gracias. En una de esas historias, Monica cuenta que se quiso vengar de Chandler después de que este la llamara gorda. En una escena retrospectiva, Rachel le comenta a Monica lo mucho que ha impresionado a Chandler tras haber perdido tanto peso y estar tan espectacular. Monica le responde que no está del todo satisfecha y que quiere vengarse de Chandler. En ese diálogo, Monica dice que «Sí, ya sé que tengo buen aspecto, y sí, me siento bien porque no tengo problemas de amores, bla-bla-bla». Mi sorpresa fue cuando vi la escena en VO y la misma frase tenía un sentido totalmente diferente en inglés. En la lengua de origen, Monica dice « Yeah, I mean, I look great, and, yeah, I feel great and my heart is not in trouble anymore, blah blah blah». El traductor, Darryl Clark, conocido por traducir series y películas tan famosas como La banda del patio o Pulp Fiction, tradujo «my heart is not in trouble» por «no tengo mal de amores». El principal problema que encuentro es la pérdida de sentido y, por consiguiente, de humor. Darryl Clark tradujo «my heart is not in trouble» desde un punto de vista romántico, pues relaciona que a una persona le duele el corazón cuando tiene mal de amores, es decir, cuando hay un amor no correspondido. Sin embargo, veámoslo desde un punto de vista más simple: Monica ha perdido mucho peso y, por tanto, goza de una buena salud y ya no sufre de ninguna enfermedad relacionada con la obesidad como, por ejemplo, insuficiencia cardíaca, presión arterial alta, etc. A mi juicio, la clave de esta broma es que Monica no le da demasiada importancia a los síntomas de obesidad que tenía antes y, por el contrario, solo puede pensar en vengarse de Chandler. Por tanto, si esa broma no se traduce de forma adecuada, pierde todo el humor.</t>
  </si>
  <si>
    <t>Una de las propuestas podría ser: «Sí, ya sé que tengo buen aspecto, y sí, me siento bien porque no tengo problemas de corazón, bla-bla-bla.» Si se quisiera ser más explícito y dejar claro que a lo que se está refiriendo el personaje es a un tema relacionado con la salud, podríamos decir: : «Sí, ya sé que tengo buen aspecto, y sí, me siento bien porque no tengo problemas cardiovasculares, bla-bla-bla.»</t>
  </si>
  <si>
    <t>«¿Cuántos años...?» «¿Tiene?» «Sí, tiene»</t>
  </si>
  <si>
    <t>María Sahagún</t>
  </si>
  <si>
    <t>"How old is...?" "She?" "She, yeah"</t>
  </si>
  <si>
    <t xml:space="preserve">En la versión original, Carrie hace esta pregunta para averiguar el sexo del hijo de Alexandre, que es a quien va dirigida. Por eso deja el pronombre en "How old is...?" sin mencionar, porque quiere que Alexandre lo complete. En la traducción esto se pierde completamente. Alexandre le responde con la edad y Carrie averigua el sexo porque después le comenta que su hija se llama Chloe. La traductora no prestó atención al contexto, porque en este mismo capítulo podemos ver que Carrie y Charlotte hablan sobre el hijo de Alexandre y Charlotte pregunta si es niño o niña, que es lo que hace que Carrie quiera preguntarle, pero sin que sea una pregunta directa. </t>
  </si>
  <si>
    <t>«¿Cuántos años tiene...?» «¿Ella?» «Sí, ella»</t>
  </si>
  <si>
    <t>Escoja su calabaza granja merril</t>
  </si>
  <si>
    <t xml:space="preserve">Pick your own pumpkins </t>
  </si>
  <si>
    <t>EAV-IMG</t>
  </si>
  <si>
    <t xml:space="preserve">Esta traducción proviene de la serie de televisión americana Stranger Things, concretamente del primer capítulo de la segunda temporada que se ha estrenado recientemente. Esta serie trata sobre los extraños sucesos que están sucediendo en el condado de Hawkins durante los años 80, centrándose en un grupo de niños de 12 años. 
El contexto en el que se encontraba la oración era el siguiente: la cámara estaba enfocando hacia un cartel al lado de una granja en la que estaban creciendo calabazas, pues Halloween iba a ser en un par de días. Por consecuente, en el cartel estaba escrita la frase: Pick your own pumpkins y, en los subtítulos se había traducido como: Escoja su calabaza granja merril. Esta traducción es errónea, ya que la coherencia de la frase es inexistente e incluso faltan palabras esenciales en la oración.
</t>
  </si>
  <si>
    <t>Una traducción adecuada al español podría haber sido la siguiente: Elija/escoja sus propias calabazas. Esta traducción se podría efectuar literalmente, pues el sentido de la frase al traducir palabra por palabra queda igual, como ya se ha visto en el ejemplo propuesto.
En conclusión, el traductor ha hecho de una frase tan sencilla como esta, un error enorme, y aunque pueda haber sido una equivocación, eso no disminuye la importancia de tal fallo.</t>
  </si>
  <si>
    <t>Alberto Peña García</t>
  </si>
  <si>
    <t>Espero que no os den ajo</t>
  </si>
  <si>
    <t>I hope it doesn't suck!</t>
  </si>
  <si>
    <t xml:space="preserve">Un personaje se disfraza de Drácula para celebrar Halloween. Cuando se despide de otro personaje al irse a una fiesta, le suelta una –muy graciosa– broma en inglés, y hablando como Drácula: “I hope it doesn’t suck!”; juegan con el verbo to suck en inglés que significa chupar y también ser una mierda («¡espero que no sea una mierda!», traducido en este contexto). 
Para saber cómo habían hecho la broma en español, activé el doblaje y descubrí que la broma deja de serlo: «¡Espero que no os den ajo!», bromea el personaje. El problema aquí es que, sí, va vestido de Drácula, y sí, el ajo tiene relación con el personaje de Bram Stoker, pero decir a alguien que no le den ajo no tiene sentido en español y pierde la gracia completamente.
</t>
  </si>
  <si>
    <t>Podría decir, ya que se trata de Halloween, que, al hacer el juego de truco o trato, les den caramelos en vez de ajo («¡que os echen caramelos, no ajo»), pero nadie regala ajos en dicho juego… 
En este caso específico, una propuesta de traducción es muy difícil por el juego de palabras en inglés, pero es preferible que, al menos, escojan una expresión que se entienda en español y que contenga la palabra ajo, como por ejemplo: «¡ajo y agua: a joderse y a aguantarse!».</t>
  </si>
  <si>
    <t xml:space="preserve">D’abord, pense au premier de ce qu’il faut apprendre
Lorsque l’on ne sait rien à l’âge le plus tendre.
Ensuite, dis-moi donc ce que fait par naissance
Celui qui, au palais, a élu résidence.
Enfin, pour découvrir la dernière donnée
Il suffit de la prendre à la fin de l’année.
Tu connaîtras ainsi la créature immonde
Que tu n’embrasserais vraiment pour rien au monde.
</t>
  </si>
  <si>
    <t>Jean-Fraiçois Ménard</t>
  </si>
  <si>
    <t xml:space="preserve">First think of the person who lives in disguise,
Who deals in secrets and tells naught but lies.
Next, tell me what's always the last thing to mend,
The middle of middle and end of the end?
And finally give me the sound often heard,
During the search for a hard-to-find word.
Now string them together and answer me this,
Which creature would you be unwilling to kiss?
</t>
  </si>
  <si>
    <t xml:space="preserve">Se trata de una adivinanza, cuya solución es «la araña». Para poderla adivinar, se dan una serie de pistas para poder resolverla sílaba por sílaba y, claro, la palabra «araña» cambia según el idioma, por lo cual, la adivinanza no se puede traducir literalmente porque el lector de la LM no la podría resolver o entender. Por lo tanto, el traductor, francés en este caso, ha tenido que reinventar toda la adivinanza prácticamente desde cero. Tenía la solución (araignée, en francés) y tenía que buscar la manera de crear una adivinanza que se adaptara a la inglesa, es decir, utilizar pistas sobre sus diferentes sílabas. Además, se tenía que ajustar a un número de versos concretos (ocho, dos versos sílaba y, los dos últimos para lanzar la pregunta) y estos debían tener una rima pareada. Por último, había una última dificultad añadida: traducir la manera en la que el personaje (Harry Potter) adivina la adivinanza, también sílaba por sílaba, y, puesto que es totalmente diferente, se debía cambiar también el texto, pero ajustándolo a la manera en que Harry Potter la adivina.
Creo que es un trabajo realmente difícil, por todas las dificultades que acabo de relatar, y me parece que el traductor lo ha resulto de una manera que funciona perfectamente en la LM. El público francés, a mi parecer, obtiene lo mismo que obtiene el público de la LO, una adivinanza que tiene tanto la misma solución como la misma manera de solucionarla y que, además, posee la misma estructura.
</t>
  </si>
  <si>
    <t>La manzana no cae lejos del árbol</t>
  </si>
  <si>
    <t xml:space="preserve">The apple doesn’t fall far from the tree </t>
  </si>
  <si>
    <t xml:space="preserve">La persona que lo tradujo no tuvo en cuenta o no supo que se trataba de un refrán que tiene un equivalente en español por lo que no puede traducirse de manera literal porque pierde todo el sentido. No es lo mismo decir “la manzana no cae lejos del árbol” que “de tal palo tal astilla” que sería lo que realmente significa. Es un error bastante común debido a que mucha gente traduce sin tener en cuenta la cultura que hay detrás del texto original y no tiene en cuenta el impacto que puede llegar a tener en la lengua de destino. Por eso a la hora de traducir hay que intentar buscar e investigar las equivalencias que puede haber en otras lenguas para facilitar la comunicación lo máximo posible. </t>
  </si>
  <si>
    <t>De tal palo tal astilla</t>
  </si>
  <si>
    <t>Soñando, soñando…triunfé patinando</t>
  </si>
  <si>
    <t>Buena Vista Internacional</t>
  </si>
  <si>
    <t>Ice Princess</t>
  </si>
  <si>
    <t>EC-AD</t>
  </si>
  <si>
    <t xml:space="preserve">Como hemos visto, a veces, la creación produce títulos que no son muy acertados. En este caso da más información de la que debería. Quizá, el traductor debía haber utilizado otra técnica que no modificara tanto el título. Aunque por una parte la esencia se mantenga, se da más información de la que se necesita, e incluso desvela en cierta medida el final. </t>
  </si>
  <si>
    <t xml:space="preserve">En mi opinión, podría ser bastante más apropiado realizar una traducción cero, y al lado añadir una explicación en la lengua meta. Por ejemplo: Ice Princess (el sueño de triunfar patinando). También sería acertada, en este caso, una traducción literal, ya que podemos asociar perfectamente “Princesa de hielo” con alguien que ama el patinaje artístico. En Latinoamérica se ha traducido como “Sueños sobre hielo”, que quizá es más acertado que el título en español. En este caso, también se mantiene la esencia y el título no es tan largo ni desvela información innecesaria. </t>
  </si>
  <si>
    <t>Esther Tejeda Pino</t>
  </si>
  <si>
    <t>Un hechizo de amor</t>
  </si>
  <si>
    <t>A kind of magic</t>
  </si>
  <si>
    <t xml:space="preserve">Es el título de una película sobre brujas y hechiceros. Trata sobre un hechicero nacido en una de las familias de brujas más poderosas de EEUU, pero que al cumplir los 37 perderá su magia si no se ha casado con una bruja; el problema es que antes de la boda conoce a una chica sin magia y al tocarla, le transfiere todos sus poderes, así que se pasan toda la película buscando la manera de devolver sus poderes al hombre. Aunque el título está bien pensado en español, ya que tiene que ver con el tema tratado en la película, no se corresponde en sí con lo que ocurre en esta, ya que en ningún momento se lanza ningún tipo de hechizo de amor a alguno de los personajes, por lo que creo que el título puede llegar a causar confusión con el contenido de la cinta. 
Además, la traducción de “A kind of magic” no es acertada ya que la adaptación en español no sería “Un hechizo de amor”.
</t>
  </si>
  <si>
    <t>Creo que una traducción más exacta sería “Un poco de magia”, que, aunque no es la traducción literal al español del título en inglés (“A kind of magic”), sí se corresponde más con el contenido de la película.</t>
  </si>
  <si>
    <t>Tenemos que ayudarnos los unos a los otros; los seres humanos somos así. Queremos hacer felices a los demás, no hacernos desgraciados. No queremos odiar ni despreciar a nadie. En este mundo hay sitio para todos y la buena tierra es rica y puede alimentar a todos los seres. El camino de la vida puede ser libre y hermoso, pero lo hemos perdido. La codicia ha envenenado las armas, ha levantado barreras de odio, nos ha empujado hacia las miserias y las matanzas.</t>
  </si>
  <si>
    <t>Última referencia: Instituto IES Chapela</t>
  </si>
  <si>
    <t xml:space="preserve">We all want to help one another. Human beings are like that. We want to live by each other’s happiness - not by each other’s misery. We don’t want to hate and despise one another. In this world there is room for everyone. And the good earth is rich and can provide for everyone. The way of life can be free and beautiful, but we have lost the way. Greed has poisoned men’s souls, has barricaded the world with hate, has goose-stepped us into misery and bloodshed.
El TO es el discurso final emitido por Charles Chaplin en la película El gran dictador (1940).
</t>
  </si>
  <si>
    <t>EC-FS, EC-CULT</t>
  </si>
  <si>
    <t xml:space="preserve">Este discurso pronunciado por Charles Chaplin es un canto a la libertad. Aparece en el filme El gran dictador y debería ser objeto de estudio en las escuelas por los grandes valores que transmite.
El traductor ha realizado un trabajo fundamentalmente ayudado por la técnica literal y la modulación. Esto lo ha llevado a un error que provoca una pérdida enorme del sentido del TO. El término “goose-stepped” tiene una traducción en español, “paso de la oca” y se refiere, en la disciplina militar, a una forma de marchar en un desfile con las piernas estiradas lo más alto posible. Se hizo conocida debido a su uso por los nazis y fascistas de Europa de los años 20, 30 y 40 del siglo XX. El traductor decidió adaptar el TO y traducirlo por “nos ha empujado”, que hace que se pierda el sentido transmitido en el original. Si bien se trata de un alegato en defensa de la libertad y la democracia que rechaza profundamente cualquier sistema totalitario, el traductor debería haber mantenido este término, una clara alusión al fascismo. Otro tipo de errores se corresponden con la confusión léxica: “want” traducido por “tener”, “men’s souls” traducido por “armas” o “barricaded” por “barreras”.
</t>
  </si>
  <si>
    <t>Todos nosotros queremos ayudarnos los unos a los otros. Los seres humanos somos así. Queremos vivir para la felicidad del otro – no para su desgracia. No queremos odiarnos y despreciarnos los unos a los otros. En este mundo hay lugar para todos. Nuestra tierra es rica y puede alimentarnos a todos. El camino de la vida puede ser libre y hermoso, pero hemos perdido el rumbo. La codicia ha envenenado el alma del hombre, ha dividido el mundo con odio, nos ha llevado al paso de la oca a desgracias y baños de sangre.</t>
  </si>
  <si>
    <t>Inés Mª Corona García</t>
  </si>
  <si>
    <t xml:space="preserve">宜家 – Ikea, está conformado por dos partes:
家 – casa, hogar
宜 tiene dos posibles acepciones:
便宜 - barato
宜- adecuado, correcto, justo lo que buscas
 </t>
  </si>
  <si>
    <t>Ikea</t>
  </si>
  <si>
    <t xml:space="preserve">Para acercar hacer más la marca Ikea al público chino, querían transcribir la fonética para ponerlo en caracteres chinos. Esto conlleva cierta dificultad, porque las sílabas fonéticas corresponden con una idea, un concepto, una palabra, al contrario que otros idiomas como el árabe, el ruso o el japonés…Así que además de adaptar la fonética similar, debemos buscar palabras que recuerden a ese tema y tengan connotaciones positivas. 
El traductor tradujo Ikea por宜家, formado por dos partes, 家, que quiere decir hogar, lo relacionado con la casa, mientras que宜 puede tener dos posibles acepciones, por un lado, junto con便 (便宜) quiere decir barato. Por sí solo宜, significa adecuado, justo lo que buscas.
Esto consigue un efecto ideal en el comprador chino, que sabe inmediatamente con solo ver el nombre de la tienda, si no sabe lo que venden, qué es lo que se ofrece allí, además de incitarlo a comprar con tantos significados positivos en el nombre. 
</t>
  </si>
  <si>
    <t>Cristina Donato Ramírez</t>
  </si>
  <si>
    <t>Bitelchús</t>
  </si>
  <si>
    <t>Beetlejuice</t>
  </si>
  <si>
    <t>Aunque no se pueda traducir literalmente el título de la película porque no tendría sentido (sería algo parecido a “zumo de escarabajo”), también es cierto que la elección del traductor no es muy acertada, ya que el término “bitelchús” no dice nada en español. Además “beetlejuice” es el nombre del protagonista de la película, y, por tanto, no se debería traducir, ya que es un nombre propio. Por otro lado, en inglés el nombre designa una de las características principales del personaje, que está obsesionado con los escarabajos (beetle en inglés).</t>
  </si>
  <si>
    <t>En mi opinión este título debería haberse quedado como en su lengua original, “beetlejuice”.</t>
  </si>
  <si>
    <t>Jonathan Zraoula</t>
  </si>
  <si>
    <t>Me gusta el pelo de mi hija con su pelo de bebé y sus afros</t>
  </si>
  <si>
    <t>I like my baby hear with baby hair and afros</t>
  </si>
  <si>
    <t>En la canción de Beyoncé Formation aparece la frase citada arriba (en inglés). Todos los tipos de páginas en las que he intentado buscar una traducción mejor contienen errores en esta frase. Esto se debe a la falta de documentación acerca del término baby hair, que ha sido traducido como «mi pelo de bebé» o «el pelo de mi hija», lo que es un gran error, ya que el baby hair es la solución que se le da a los pequeños pelos rebeldes que crecen en la parte delantera del cuero cabelludo y que suelen quedar sueltos. Para ello se coloca gel o gomina y se fijan a la cabeza. Este término parece una nueva tendencia, pero las mujeres afroamericanas llevan utilizando este método décadas.</t>
  </si>
  <si>
    <t>Para mí la solución a esta traducción sería dejar el término baby hair tal cual. La traducción final sería: «me gustan mi baby hair y mis afros».</t>
  </si>
  <si>
    <t>“Alguien voló sobre el nido del cuco”</t>
  </si>
  <si>
    <t>One flew over the Cuckoo's nest</t>
  </si>
  <si>
    <t xml:space="preserve">El título “Alguien voló sobre el nido del cuco” es una traducción literal del título original en inglés. Este título en español no tiene ningún sentido ni relación con la trama de la película. 
Por un lado, “cuckoo” en inglés significa loco (no solo cuco), por lo que en el título original vemos el doble sentido de la palabra, que en español se pierde. En inglés por tanto “cuckoo’s nest” estaría haciendo referencia al manicomio en el que se desarrolla la película. 
Por otro lado, esta frase (el título) corresponde al verso final de una canción popular infantil inglesa. Si analizamos el significado de la canción y este último verso, vemos cómo puede hacer referencia al comportamiento de uno de los personajes de la película (el jefe). Por lo tanto, aquí tenemos otra referencia cultural que se ha perdido en la traducción. 
</t>
  </si>
  <si>
    <t>No he conseguido encontrar una propuesta de enmienda, ya que en español no tenemos ninguna palabra para decir “loco” que tenga un doble significado. Y aunque la hubiese, seguiríamos perdiendo la referencia cultural de la canción opopular.</t>
  </si>
  <si>
    <t>Sonia Rodríguez Cañamero</t>
  </si>
  <si>
    <t xml:space="preserve">«– ¡Nos vemos, Profe!
– ¡Se dice «profesor»!»
</t>
  </si>
  <si>
    <t>Paco Galinda</t>
  </si>
  <si>
    <t xml:space="preserve">«– Shitakke, sensei!» (adiós, profesor)
«– Sayonara darou!» (se dice «adiós»)
De Desaparecido (Boku dake ga inai machi). Japonés a español.
</t>
  </si>
  <si>
    <t xml:space="preserve">Aunque podría pasar como un acierto de traducción, creo que no es el mejor que se podría haber ofrecido, por lo que lo consideraría más bien un error.
En primer lugar, el contexto en el que se da la frase es un aula de un colegio japonés localizado en una pequeña ciudad de Hokkaido en 1988. El alumno, justo al salir de clase, se despide del profesor usando «shitakke», una despedida propia de esa región de Japón, a lo que el profesor le corrige diciéndole que se dice «sayonara», despedida estándar de todo el país y que se considera la apropiada (sobre todo, si se le dice a un adulto o, en este caso, a un profesor). 
El traductor, en vez de traducir literalmente la escena y haber buscado una solución a ese problema con el tipo de despedida, decidió cambiarlo y hacer ver que el alumno dice en realidad «nos vemos, Profe», a lo que el profesor, esta vez, le corrige ese «Profe» por «Profesor». En nuestro contexto cultural, sí que tendría más sentido que un profesor le corrigiese a un alumno la forma de referirse a él más que el tipo de despedida, que no varía mucho en significado de una zona a otra. Sin embargo, se podría haber jugado un poco con el tiempo para lograr un sentido parecido al que se ofrece en japonés, en vez de optar por ignorar el problema y buscar otra solución.
Una forma de solucionarlo es utilizando «hasta mañana» y sus variantes, pues, como bien se ve en las escenas siguientes, los niños tienen clase al día siguiente. De esta forma, variaría la despedida («¡Hasta luego, Profesor!», «¡Dirás «hasta mañana»!») sin cambiar la forma de referirse a la persona y teniendo aún sentido dentro del contexto.
El problema que ha tenido el traductor, lejos de no saber lidiar con la cuestión original, probablemente haya sido el de tener un límite de tiempo y espacio en los subtítulos, o bien, como es habitual en este tipo de trabajo, no haber contado con el suficiente tiempo para reflexionar más sobre el asunto y encontrar una mejor solución acorde a este.
</t>
  </si>
  <si>
    <t xml:space="preserve">Como bien he especificado antes, yo lo habría dejado de la siguiente forma:
«– ¡Hasta luego, profesor!
– ¡Dirás «hasta mañana»!»
</t>
  </si>
  <si>
    <t>Valeria Riaza</t>
  </si>
  <si>
    <t>Tormenta cerebral</t>
  </si>
  <si>
    <t>Ernesto Alfonso Petreñas</t>
  </si>
  <si>
    <t>Brainstorm</t>
  </si>
  <si>
    <t>EE_CALCO</t>
  </si>
  <si>
    <t xml:space="preserve">Perception es una serie de televisión que versa sobre un neurólogo y profesor de la universidad que sufre de esquizofrenia. Colabora con el FBI y gracias a sus visiones y delirios logra encontrar la relación entre las pruebas y consigue resolver los casos de forma brillante. En un capítulo anterior, el doctor Pierce está revisando una casa cuando esta explota y salta todo por los aires. Cuando llega al hospital, le comunican a la unidad de investigación que tiene una hemorragia craneal. Sufre amnesia, pero durante este capítulo experimenta episodios de lucidez. 
La razón por la que creo que el traductor eligió Tormenta cerebral como traducción de Brainstorm es la relación que guarda esta expresión con la serie, la tormenta de polvo y otros materiales de la explosión.
</t>
  </si>
  <si>
    <t xml:space="preserve">Una tormenta o lluvia de ideas es la traducción en español del concepto de Brainstorm, que es la puesta en conjunto de ideas para conseguir llegar a un punto común más completo.
 Mi propuesta para esta traducción es TORMENTA DE IDEAS, porque cualquier hispanohablante que no entienda inglés relacionaría esta expresión y el contenido del capítulo. Hay una tormenta derivada de la explosión y el profesor Pierce va recordando momentos del accidente de forma caótica. 
</t>
  </si>
  <si>
    <t>¿Quién quiere ser millonario?</t>
  </si>
  <si>
    <t>Vikas Swarup</t>
  </si>
  <si>
    <t>Slumdog Millonare</t>
  </si>
  <si>
    <t xml:space="preserve">La película está basada en la novela “Who wants to be Millonare?”, sin embargo la película la titularon “Slumdog Millonare” que traducido al español sería “Perro de Tugurio Millonario” que es lo que hicieron en un principio. Tapeshwar Vishwakarma representante de los tugurios indios, puso una demanda por la difusión de ese título ya que era peyorativo, decía que consistía una violación a los derechos humanos, exigían que se quitara la palabra perro del título. El resultado fue la traducción literal de la novela “¿Quién quiere ser millonario?” que desde mi punto de vista, al ser una pregunta funciona incluso mejor que el original, ya que es más llamativo. Se ha llegado a traducir en Latinoamérica como “Quisiera ser millonario”.
Como dato interés, la película ha sido muy criticada sobretodo en India ya que reincidía en los estereotipos de Occidentales acerca de la pobreza del país.
</t>
  </si>
  <si>
    <t>Belén Gascón Arias</t>
  </si>
  <si>
    <t>He mandado a dos agentes</t>
  </si>
  <si>
    <t>Antonio Lara</t>
  </si>
  <si>
    <t>I sent two units</t>
  </si>
  <si>
    <t>En la versión original de la película el agente de policía dice “I sent two units” (envié dos unidades). En cambio, en la versión traducida el agente dice “he enviado a dos agentes” y tras pronunciar estas palabras aparecen cuatro agentes de policía, lo que carece de coherencia. Una unidad policial consta de unas personas con unas características, no de una sola persona.</t>
  </si>
  <si>
    <t>Mi propuesta sería realizar una traducción literal ya que sería una equivalencia entre ambos idiomas. Por lo que traducir “I sent two units” por “he enviado dos unidades” sería, en mi opinión, la mejor traducción.</t>
  </si>
  <si>
    <t>Viendo películas de pistoleros</t>
  </si>
  <si>
    <t>Watching gangsta movies</t>
  </si>
  <si>
    <t>El concepto de «película de pistoleros» nos remite a una película de vaqueros del oeste, lo que no tiene nada que ver con los gánsteres. En caso de que, a pesar de que la RAE admita la palabra «gánster» desde hace unos años, el traductor decidiese no emplearla por tratarse de un anglicismo, podría haber empleado el concepto de «mafioso», ya que, a pesar de que muchos defiendan que esa palabra solo debe usarse para referirse a gánsteres de origen siciliano, en la sociedad está implantada como sinónimo de gánster y, de hecho, así lo recoge la RAE.</t>
  </si>
  <si>
    <t>«Viendo películas de gánsteres»</t>
  </si>
  <si>
    <t xml:space="preserve">Bancos suizos crearon empresas en paraísos fiscales a clientes de Gürtel
La Agencia Tributaria atribuye a las entidades cooperación en blanqueo
</t>
  </si>
  <si>
    <t>Tax Haven</t>
  </si>
  <si>
    <t>Acierto</t>
  </si>
  <si>
    <t>El término paráiso fiscal se aplica a aquellos lugares donde el régimen tributario es muy favorable para las empresas. Es decir, países donde llevan el dinero y domicilian los negocios para evitar a Hacienda. Este término fue acuñado por los franceses al traducir Tax Haven, es decir, el error emana de la traducción de Haven, término que confundieron con Heaven, que signfica paraíso. Sin embargo, este error otorga de un significado más útil, metafórico, que en mi opinión es más acertado que haberlo traducido como refugio fiscal, como signfica literalmente  Tax Haven.</t>
  </si>
  <si>
    <t>Corazones de acero</t>
  </si>
  <si>
    <t>Fury</t>
  </si>
  <si>
    <t>El título original de esta película en inglés es Fury. Este título viene del nombre del tanque que conduce la compañía protagonista de la película (está ambientada en la segunda guerra mundial) y es un elemento clave durante toda la película. El título en español se tradujo como Corazones de acero que puede hacer referencia al material del que está hecho el tanque pero que de todas formas no es del todo correcto ya que se pierde el sentido original de dicho título.</t>
  </si>
  <si>
    <t>Mantener el título original como está en inglés ya que durante toda la película se hace referencia al nombre del tanque y el público entenderá por qué la película se llama así.</t>
  </si>
  <si>
    <t>Inés Martín</t>
  </si>
  <si>
    <t>¿Qué harías si fueras omnipotente? -Me suicidaría. Si se muriese el pequeño Joey, yo no tendría razón para vivir.-Joey. Omnipotente- ¿Lo eres? Lo siento.</t>
  </si>
  <si>
    <t>¿Joey, what would you do if you were omnipotent? - I will probably kill myself.-Why?- If Little Joey doesn´t work. I have no reason to live- No, Joey. Omni-potent (Im-potent)- You are? Oh I´m so sorry</t>
  </si>
  <si>
    <t>En inglés tiene gracia la escena puesto que es la pronunciación de la palabra lo que conlleva al chiste, y es Joey el que no entiende de lo que están hablando y su comentario es inapropiado. Pero en español no se entiende, ya que se mantiene la misma forma de la palabra (omnipotente) y en ningún momento se entiende que puede ser impotente.</t>
  </si>
  <si>
    <t>Yo cambiaría la palabra en cada momento. Es decir, en la segunda parte de la frase me parecería más apropiado sustituir la palabra omnipotente por impotente, aunque no encaje perfectamente, pero se entendería por qué Joey lo ha entendido mal ya que por la pronunciación no se puede entender en español.</t>
  </si>
  <si>
    <t>Iván Sánchez Crespo</t>
  </si>
  <si>
    <t>Redimir código</t>
  </si>
  <si>
    <t>Hi-Rez Studios</t>
  </si>
  <si>
    <t>Redeem code</t>
  </si>
  <si>
    <t>EE-CALCO</t>
  </si>
  <si>
    <t>El verbo redeem puede haber sido tratado como un false friend, y al traducirlo ha quedado como el verbo español redimir. Sin embargo, este verbo en castellano adquiere el significado de buscar perdón por una ofensa o un pecado, por lo cual redimir código no está bien traducido al español tratándose de canjear un código numeral de un juego.</t>
  </si>
  <si>
    <t>Para enmendar este error, el verbo que habría que utilizar para que adquiriese un significado correcto es canjear.</t>
  </si>
  <si>
    <t>Katerina Managadze Postnikova</t>
  </si>
  <si>
    <t>¿Qué es? ¿Qué es? 
Hay luces de color
¿Qué es? 
Parecen de algodón. 
¿Qué es?
No creo lo que veo, 
estoy soñando. 
¡No lo sé, que injusto es! 
¿Qué es? 
¿Qué es? ¿Qué es? 
Hay algo que va mal 
¿Qué es? 
¿Quién canta sin parar? 
¿Qué es? 
Las calles están llenas de chavales. 
¡Todos ríen sin cesar!
¿Es que estoy loco? ¡Debe ser felicidad ¿Qué es? 
Los niños tiran nieve en vez de calaveras. 
Y juegan tan felices y no hay muerte en las aceras. 
Escarcha en las ventanas, 
difícil de creer. 
Y siento en mis huesos el calor de mi interior. 
¡Ahí va!,
¿Qué es? El muérdago colgó ¿No ves? Se besan como no. ¡Mirad! Familias reunidas cuentan cuentos mientras comen el turrón... ¡Qué horror! 
¿Qué es?
Aquí, un árbol puedo ver. 
¿Por qué tanta decoración?
¡Ahí va!
Son luces de colores, hay adornos relucientes y cositas muy brillantes,
¡Y parece divertido! ¡Sí señor! 
Es diversión, 
es diversión, 
¿pudiera ser lo que soñé? 
¿Qué es? 
Por fin, es hora de dormir. 
¿A ver? No hay nada por aquí. 
Ni un fantasma ni una bruja que asuste a los niños en sus sueños, son tan dulces, tan felices. 
¿Qué es?
Fantasmas, pesadillas y brujas ¿Dónde están? 
No encuentro lo que busco, ¡solo hay felicidad! 
No hay gritos en el aire, solo un coro celestial 
Y todo huele a dulce, a golosina y a pastel. 
¡Amor, calor! 
Hay a mi alrededor,
y yo estoy mucho mejor. 
Jamás podría imaginar tanta felicidad. 
Me gusta, quiero más... ¡Y quiero más y más y más!
¡Conoceré al fin que es! 
¡Quiero saber y conocer el sentimiento que encontré! ¡Oh! ¿Qué es?</t>
  </si>
  <si>
    <t xml:space="preserve">What's this? What's this?
There's color everywhere
What's this?
There's white things in the air
What's this?
I can't believe my eyes
I must be dreaming
Wake up, Jack, this isn't fair
What's this?
What's this? What's this?
There's something very wrong
What's this?
There are people singing songs
What's this?
The streets are lined with
Little creatures laughing
Everybody seems so happy
Have I possibly gone daffy?
What is this? What is this?
There are children throwing snowballs
Instead of throwing heads
They're busy building toys
And absolutely no one's dead
There's frost on every window
Oh, I can't believe my eyes
And in my bones I feel the warmth
That's coming from inside
Oh, look
What's this?
They're hanging mistletoe, they kiss
Why that looks so unique, inspired
They're gathering around to hear a story
Roasting chestnuts on a fire
What's this?
In here they've got a little tree, how queer
And who would ever think
And why?
They're covering it with tiny little things
They've got electric lights on strings
And there's a smile on everyone
So, now, correct me if I'm wrong
This looks like fun
This looks like fun
Oh, could it be I got my wish?
What's this?
Oh my, what now?
The children are asleep
But look, there's nothing underneath
No ghouls, no witches here to scream and scare them
Or ensnare them, only little cozy things
Secure inside their dreamland
What's this?
The monsters are all missing
And the nightmares can't be found
And in their place there seems to be
Good feeling all around
Instead of screams, I swear
I can hear music in the air
The smell of cakes and pies
Are absolutely everywhere
The sights, the sounds
They're everywhere and all around
I've never felt so good before
This empty place inside of me is filling up
I simply cannot get enough
I want it, oh, I want it
Oh, I want it for my own
I've got to know
I've got to know
What is this place that I have found?
What is this?
</t>
  </si>
  <si>
    <t xml:space="preserve">Cuando hay que traducir canciones, nos podemos encontrar con varios problemas. Para empezar, la canción traducida debe de transmitir el mismo sentido que la original, es decir, el contexto debe de ser más o menos el mismo. Las frases deberían de ir acorde con los movimientos de los personajes (sobre todo el movimiento de la boca) y no se pueden extender demasiado pero tampoco pueden ser muy breves. Por último, el texto de la canción tiene que seguir un esquema de canción, es decir, rimas, repeticiones, pausas, etc., para que sea pegadiza, o para que al menos el oyente no tenga complicaciones de comprensión. Desde mi punto de vista, esta traducción cumple con todos estos requisitos. Lo podemos ver por ejemplo en la frase “They´re gathering around to hear a story, roasting chestnuts on a fire”, traducida como “Familias reunidas cuentan cuentos mientras comen el turrón”. Como en España es más típico comer turrón durante las fiestas de navidad (lo de comer castañas es más común que se vea en las calles paseando, ya que ahí es donde venden castañas calientes), el traductor ha decidido cambiarlo por ese dulce (también obviamente por la rima).
Asimismo, en la traducción de “Instead of screams, I swear I can hear music in the air” a “No hay gritos en el aire, solo un coro celestial”, podemos ver cómo la versión española es capaz de envolver al receptor en ese ambiente sereno y alegre de la navidad igual que la versión inglesa a un receptor inglés. Se podría haber traducido la frase como “En vez de gritos, juro que puedo oír música en el aire”, y, teóricamente, sería una traducción más correcta o literal, pero de alguna forma hace que esa magia que intenta transmitir la canción se pierda. Podría poner muchísimos ejemplos más, pero creo que ya he reflejado mi asombro por esta traducción. Lamentablemente, no he conseguido encontrar al autor de la traducción al español, pero le doy mi enhorabuena.
</t>
  </si>
  <si>
    <t>Lourdes Cornago Pérez</t>
  </si>
  <si>
    <t>Amiga</t>
  </si>
  <si>
    <t>Girlfriend</t>
  </si>
  <si>
    <t>EC-CS</t>
  </si>
  <si>
    <t xml:space="preserve">En la película Una cuestión de tiempo doblada al español, nos encontramos con una escena en la que el protagonista se encuentra con un viejo amor que le rechazó en el pasado. Al saludarse, la chica va acompañada, así que le dice: “Esta es mi amiga Tina”. Al decir esto, el protagonista expresa su alivio y dice “Ahora que sé que eres lesbiana ya no me siento mal por el hecho de que me rechazaras”. Esto en español no tiene sentido, pero sí lo entendemos en la versión original, pues lo que la chica dijo es: “This is my girlfriend Tina” y esto sí que puede llevar a confusión, pues ‘girlfriend’ es ‘novia’ y también ‘amiga’; especifica que es una amiga chica. 
Además, en esa misma escena, cuando ella le explica que no es lesbiana, él responde: “Claro… Es una amiga que es una chica”, que no tiene sentido en español. En inglés era “Oh… A friend that is a girl”.
Con esta traducción no solo se pierde la gracia de ese momento incómodo originado por el doble sentido, sino que se crea una escena absurda para los espectadores que ven la película doblada al español, pues cuando alguien dice “esta es mi amiga” no se entiende como novia.
</t>
  </si>
  <si>
    <t xml:space="preserve">Para informarme de si había diferentes traducciones, busqué diversos subtítulos que también lo traducían como ‘amiga’, pero al encontrar el doblaje en latino, vi que aquí era traducido como ‘amiga especial’, lo cual me parece más acertado para intentar igualar el doble sentido original.
Otra de mis propuestas sería llamarla ‘mi chica’ por ser una amiga cercana o ‘compañera’, pues a veces se denomina así a una pareja.
</t>
  </si>
  <si>
    <t>Lucía Caballero Ruiz</t>
  </si>
  <si>
    <t xml:space="preserve">«Wagnerianamente cabalgaba Bastián por aquella noche negra como la pez», «POR ENDE...» </t>
  </si>
  <si>
    <t>Miguel Sáenz</t>
  </si>
  <si>
    <t xml:space="preserve">Während Bastian schon meilenfern durch die pechschwarze Nacht dahin-jagte, DAS ENDE </t>
  </si>
  <si>
    <t xml:space="preserve">La historia interminable presenta la peculiaridad de que cada capítulo se corresponde a una letra del abecedario, y la primera palabra decada uno empieza por la letra a la que pertenece. En alemán, numerosas palabras de uso común comienzan por w, pero no en español. El traductor, Miguel Sáenz, solucionó este problema así: «Wagnerianamente cabalgaba Bastián por aquella noche negra como la pez». 
Michael Ende terminó su novela con el conocido DAS ENDE, el «FIN» alemán. Sin embargo, en esta ocasión tiene un significado especial, por el apellido del autor. Para no perder esa esencia, Sáenz acabó la novela escribiendo «POR ENDE...». Así, además de mantener el apellido del autor, redondeó aún más el significado de su título.
</t>
  </si>
  <si>
    <t>“Mi casa. Mi teléfono”</t>
  </si>
  <si>
    <t>Phone home</t>
  </si>
  <si>
    <t xml:space="preserve">La frase más célebre de la película de E.T (mi casa, mi teléfono) es, en mi opinión, una propuesta errónea. En la versión original de Steven Spielberg el extraterrestre está aprendiendo a hablar y aprende las palabras “phone” (llamar) y “home” (casa). El traductor traduce estas dos palabras por separado como si fuesen dos palabras sin ningún tipo de conexión. Si lo vemos así parece casi una traducción realizada con una herramienta de traducción automática como podría ser el famoso traductor de Google, pero no lo es. Lo que se debería haber tenido en cuenta en cuanto a estas dos palabras es que cuando se unen en una frase modifican el significado bruscamente. Cuando E.T pronunciaba esas palabras pretendía, de algún modo, llamar a su casa, regresar a su hogar con su familia. Es más, los niños que se encuentran con él en esa escena dicen: “Quiere llamar a alguien”. Además, cuando pronuncia estas palabras E.T señala por la ventana al cielo intentando señalizar así su hogar en su planeta.
En los países latinoamericanos esta frase no ha sido traducida como: “Mi casa. Mi teléfono” sino que ha sido traducida como: “llama a casa”.
</t>
  </si>
  <si>
    <t>La propuesta latinoamericana me parece más acertada que la española. Sin embargo, yo le daría una vuelta de tuerca. En inglés las dos palabras (‘phone’ y ‘home’) riman en su terminación y se encuentran en su forma más simple (el verbo sin conjugar). Es por esto que yo optaría por la traducción “Llamar. Hogar”. Con esta traducción mantenemos la rima, mantenemos el verbo en infinitivo, damos a entender un doble significado (que E.T está aprendiendo a hablar y que el extraterrestre quiere llamar a su casa). En definitiva, me parece la traducción más exacta para no perder el sentido del texto original.</t>
  </si>
  <si>
    <t>Potatoes with garlic</t>
  </si>
  <si>
    <t>Patatas alioli</t>
  </si>
  <si>
    <t>Esta traducción es errónea ya que “alioli” no es lo mismo que “garlic” (ajo en inglés), aunque bien es cierto que dicha salsa contiene ese ingrediente. De todas formas, la traducción puede llevar a confusión al consumidor ya que transforma completamente la preparación del plato, pudiendo el comensal pensar que las patatas van sazonadas o acompañadas con ese alimento en vez de interpretar que estarán cubiertas con una salsa, tal y como expresa el nombre en castellano.</t>
  </si>
  <si>
    <t>Mi propuesta de enmienda para este caso sería mantener el término español, quedando la traducción como “Potatoes with alioli”, y dejar que el cliente pregunte al servicio por la salsa, o especificar debajo del nombre del plato la composición de dicha salsa.</t>
  </si>
  <si>
    <t xml:space="preserve">―Tengo un retraso.
― ¿Retraso? Eres una almohada. No tienes adónde ir.
―No, Jay. Estoy embarazada.
</t>
  </si>
  <si>
    <t>E. Carballeira</t>
  </si>
  <si>
    <t xml:space="preserve">―I’m late.
―Late? You’re a pillow. You have nowhere to go. 
―No, Jay. I’m pregnant. 
</t>
  </si>
  <si>
    <t xml:space="preserve">El problema de esta traducción es que la expresión inglesa “I’m late” se puede traducir de muchas maneras, y en este caso tiene un doble sentido. La almohada lo dice refiriéndose a que tiene un retraso en su menstruación, mientras que Jay interpreta que la almohada llega tarde a algún sitio, por ello el juego de palabras y su respuesta de “no tienes adónde ir”. En inglés tiene sentido, pero en español no debido a la manera en la que el traductor ha resuelto el problema. Si la almohada dice “tengo un retraso”, como lo ha traducido Carballeira, podemos interpretar que, efectivamente, su menstruación no ha llegado cuando debería o que tiene una enfermedad mental, así que lo que contesta Jay no tiene sentido.  </t>
  </si>
  <si>
    <t xml:space="preserve">Para mantener el doble sentido de la expresión, yo optaría por la opción de traducirlo como “voy con retraso”. </t>
  </si>
  <si>
    <t>Sinsajo y charlajo</t>
  </si>
  <si>
    <t>Pilar Ramírez Tello</t>
  </si>
  <si>
    <t>Mockingjay and Jabberjay</t>
  </si>
  <si>
    <t>La traducción que se hizo en estos libros para las palabras mockingjay y jabberjay me parece que fue bastante acertada y una muy buena solución para un nombre y un símbolo que representan mucho en esta saga. Charlajo viene de la palabra inglesa, inventada por la autora, jabberjay. Jabberjay, a su vez, se compone de jabber (charlar) y jay (arrendajo, un pájaro real). Se llama así porque es un pájaro que lo que hace es imitar sonidos y conversaciones (de ahí la parte de jabber) que luego llevará al Capitolio para darles información sobre los rebeldes. El sinsajo (mockingjay), como se explica en la trilogía, es un pájaro híbrido que surgió del apareamiento del sinsonte (pájaro real, en inglés mockingbird) con el charlajo. Al igual que en el texto original, el nombre del pájaro está compuesto por el de sus progenitores. En inglés, se junta mocking- de mockingbird (lo que sería sins- de sinsonte) y -jay de jabberjay (-ajo de arrendajo), formando así la palabra mockingjay que en español se traduce, finalmente, como sinsajo.</t>
  </si>
  <si>
    <t>Mairena Sánchez de la Rosa.</t>
  </si>
  <si>
    <t> S-siempre están pe-persiguiendo a alg-alguien observó Bill. Odio a esos follamadres.</t>
  </si>
  <si>
    <t>“They’re a-a-always chuh-hasing s-someone,” Bill said. “I h-hate those fuckers”</t>
  </si>
  <si>
    <t>EC-VL</t>
  </si>
  <si>
    <t xml:space="preserve">It es un libro de Stephen King que cuenta la historia de siete jóvenes, de unos 11 años, que intentan librar a su pueblo de un ser monstruoso al que llaman It. En español Eso.
El error se encuentra en el capítulo BILL DENBROUGH SALE PITANDO (I) cuando Bill y Eddie, justo después de haber sido atacados por unos matones, conocen a Ben. Este último también había recibido una paliza minutos antes por los mismos matones y, además, el jefe de estos le había dejado marcada su inicial con una navaja en el estómago. Es entonces cuando los tres empiezan a quejarse y Bill dice «I h-hate those fuckers» que en español la traductora Edith Zilli tradujo como «Odio a esos follamadres». En ambos casos la gracia está en que es una palabra muy fuerte para niños de once años.
El problema es que en nuestro idioma, el insulto «follamadres» no existe, es una copia del inglés «motherfuckers». Partiendo de esto, la traducción se podría entender si el texto original dijera eso último, sin embargo, el autor escribió «fuckers», que en español se traduce como «cabrones» o «hijos de puta».
Puede ser que la traductora pensase que estas palabrotas en español fueran muy suaves y quisiese centrarse más en el hecho de que un niño ha dicho algo realmente obsceno. No obstante, debería de haber tenido en cuenta que cuando un español lee «follamadres» le resulta extraño. Por eso, desde mi punto de vista, debería haberlo traducido correctamente, porque leer que un niño dice «hijos de putas» causa el mismo efecto que el autor perseguía en un principio.
</t>
  </si>
  <si>
    <t>Se podría utilizar tanto «cabrones» como «hijos de puta».</t>
  </si>
  <si>
    <t>María Cabrero López</t>
  </si>
  <si>
    <t>Por poco se produce un asesinato</t>
  </si>
  <si>
    <t>We almost had an assesination here</t>
  </si>
  <si>
    <t>Oral</t>
  </si>
  <si>
    <t>En esta escena de la película, el policía entra en la sala y encuentra a dos personas que han sido asesinadas por alguien cuya intención real era matar al presidente, por ello, en la versión original dice “we almost had an assassination here” ya que, assassination es el asesinato de una persona importante, usualmente una figura política. Sin embargo, en la versión española lo tradujeron como “por poco se produce un asesinato” lo cual no es acertado ya que, realmente han sido asesinadas dos personas y además, se pierde el matiz de que querían matar al presidente.</t>
  </si>
  <si>
    <t>Por poco se produce un magnicidio.</t>
  </si>
  <si>
    <t>Sonrisas y lágrimas</t>
  </si>
  <si>
    <t>Bartolomé Pallarés</t>
  </si>
  <si>
    <t>The Sound of Music</t>
  </si>
  <si>
    <t xml:space="preserve">El género de esta película es musical, y fue estrenada en el año 1965, año donde estaba presente la época de oro de los musicales en Estados Unidos.
Desde mi punto de vista, la traductora pensó que no se puede propagar un musical que se llame “El sonido de la música” puesto que no tiene nada llamativo en un momento donde tantos musicales y películas de género musical estaban alcanzando la fama. Sin embargo, si tratas de venderlo como un melodrama llamado “Sonrisas y Lágrimas” puedes captar de otra manera la atención del público, tocando la fibra sensible de cada persona además de tener siempre presente el sentido del humor. Por esto pienso que es una buena traducción, dado que, a pesar de que no transmite el mensaje del título original, utiliza una buena estrategia de marketing teniendo en cuenta la época en la que se encontraba.
</t>
  </si>
  <si>
    <t>Sonrisas y Lágrimas es una buena propuesta de enmienda, sin embargo, creo que es más correcta la traducción que se realiza en Hispanoamérica: La novicia rebelde, ya que en este título se muestra sobre lo que de verdad trata la película, no como en el caso de la traducción al español.</t>
  </si>
  <si>
    <t>¡Qué asco! / Mentira / ¿yo?</t>
  </si>
  <si>
    <t>As if (como muletilla)</t>
  </si>
  <si>
    <t xml:space="preserve">En la película de “Clueless” o “Fuera de Onda” en español, uno de los personajes de la misma, Cher, utiliza la frase “As if!” constantemente, casi como una muletilla. Ante esto, los traductores encargados de este proyecto decidieron traducir la frase dependiendo del contexto, y cada vez de una manera distinta. Con esto, se pierde gran parte de la intención que se quería conseguir con dicha frase, ya que, viendo la película en español, no se puede identificar esa expresión como algo propio del personaje, lo que le hace perder una parte muy característica del mismo. En el texto original, Cher utiliza un vocabulario de “niña pija” típico de Beverly Hills. Es cierto que en español no hay un equivalente, pero, en mi opinión, no deberían cambiar el significado de la oración cada vez que aparece.  </t>
  </si>
  <si>
    <t>¡Sí, claro!</t>
  </si>
  <si>
    <t>Las ventajas de ser un marginado</t>
  </si>
  <si>
    <t>Vanesa Pérez-Sauquillo Muñoz</t>
  </si>
  <si>
    <t>The perks of being a wallflower</t>
  </si>
  <si>
    <t xml:space="preserve">Un «wallflower» designa a un joven que va a un baile de instituto, pero nadie le saca a bailar. Imaginemos los típicos bailes de instituto americano donde se baila en el centro de una sala y a los que nadie saca a bailar se quedan en la pared. En la palabra «wall» (pared) y «flower» (flor), flor es entendido como «persona» que se que queda en el fondo y, por tanto, no llama la atención. De ahí que hayan elegido el término «marginado», pero ¿por qué no eligieron «invisible», que es mucho más internacional? 
Por si nos faltaban razones, en la cultura inglesa y americana, normalmente las paredes de la casa están cubiertas en papel de pared con motivos florales, por eso, un «wallflower» también puede hacer referencia a algo que no destaca, que está en una pared y nadie le presta atención, como el papel de pared de flores o, en este caso, un marginado, que es una persona que pasa desapercibida.
Me parece muy aceptada la elección de marginado antes que invisible porque el término marginado tiene un toque más propio de instituto. En cambio, la palabra invisible puede llevar a confusión, porque al ser el título de un libro el lector no sabe si está ante un libro sobre adolescentes o sobre superhéroes invisibles. Resumiendo, me parece que la opción de marginado es mucho más concreta y específica. 
</t>
  </si>
  <si>
    <t>Mario Gómez Rodríguez</t>
  </si>
  <si>
    <t>Idiolecto de Gollum en general</t>
  </si>
  <si>
    <t xml:space="preserve">Considero que los traductores encargados de traducir el idiolecto del personaje ‘Gollum’ de El Señor de Los Anillos s enfrentaron a una tarea un tanto complicada debido a la complejidad y las características del mismo. Se trataba de una tarea sumamente complicada porque la traducción de Gollum podía cambiar drásticamente el sentido y el éxito de la famosa trilogía, ya que Gollum es uno de los personajes más importantes y relevantes de los libros y las películas, y una mala traducción podría haber provocado sentimientos negativos entre los lectores y espectadores. 
Gollum emplea el idioma de una manera muy peculiar. En inglés (lengua en la que fue originalmente escrito) hace un uso ‘raro’ y fuera de lo normal del idioma. Por ejemplo, vemos como muchas veces se refiere a la misma persona en segunda como en tercera persona. 
Ejemplo:           -No, Master! They catch you!
                           -What does it eats?
Traducción:      -Amo, no! Le cogerán!
                           -¿Qué come?
Esto muestra como en inglés Gollum habla en segunda y en tercera persona según quiere, y como en la traducción esto no ocurre. Pasa esto porque el efecto que produce hablar en diferentes personas en ingles no suena tan cacofónico como en español. Es erróneo en ambas lenguas, pero en inglés suena ‘menos mal’. 
</t>
  </si>
  <si>
    <t>Al ser un acierto no tengo ninguna propuesta. Solo destacar el trabajo de los traductores porque han traducido a Gollum de una manera brillante, y yo personalmente, fan de la trilogía, se que si se hubiese llevado esta tarea de diferente manera, hubiese afectado a toda la trilogía, ya que Gollum es parte fundamental de la historia y uno de los personajes más importantes.</t>
  </si>
  <si>
    <t>¡Olvídate de mí!</t>
  </si>
  <si>
    <t>Eternal sunshine of the Spotless Mind</t>
  </si>
  <si>
    <t>EC-CULT y EP-PRAG</t>
  </si>
  <si>
    <t xml:space="preserve">La película, del año 2004, cuenta la historia de Joel (Jim Carrey) cuando descubre que su novia Clementine (Kate Winslet) ha hecho que borren de su memoria todos los recuerdos de su relación. Decide entonces ponerse en contacto con el creador del proceso para que borre a Clementine de su memoria. Pero cuando los recuerdos de Joel empiezan a desaparecer, redescubre su amor por ella, y desde lo más profundo de su cerebro intentará parar el proceso. 
El título original ("Eternal Sunshine of the Spotless Mind") proviene del poema de Alexander Pope "Eloísa a Abelardo", que narra la historia de una relación amorosa trágica, en la que el olvido se convierte en el único consuelo de la heroína. En una escena de la película usan un fragmento de este poema: “Feliz es el destino de las vírgenes vestales. Pues olvidan al mundo y el mundo las olvida a ellas. Brillo eterno de la mente inmaculada. Cada oración aceptada y cada deseo renunciado.”
Sin embargo, los traductores españoles decidieron pasar por alto esta referencia cultural y optaron por un título más simple “¡Olvídate de mí!".
</t>
  </si>
  <si>
    <t>La traducción del poema en la versión hispanoamericana es distinta, y en la película usan la frase “Eterno resplandor de una mente sin recuerdos”, que emplearon para el título. En España creo que, en vez de adaptar el título para hacerlo más corto (y que además desvela parte de la trama), tendrían que haber utilizado la frase del poema que aparece en el filme (versión española), “Brillo eterno de la mente inmaculada”.</t>
  </si>
  <si>
    <t>Naiara Rivas</t>
  </si>
  <si>
    <t>«¡Oh, mecachis, mecachis!»</t>
  </si>
  <si>
    <t>Oh, shoot! Oh, shoot!</t>
  </si>
  <si>
    <t>En esta escena, Phoebe se acuerda de que se le había olvidado darle una cinta de vídeo a Rachel y grita “¡Oh, mecachis, mecachis!”. No es una traducción del todo errónea, pero creo que no suena para nada natural. Muy poca gente utiliza esa expresión y considero que hay otras más adecuadas.</t>
  </si>
  <si>
    <t>Normalmente intentamos alejarnos de las palabras malsonantes en las traducciones, pero si se adecuan al lenguaje cotidiano no está mal utilizarlas. Creo que «¡Oh, mierda, mierda!» no choca tanto con las palabras que diríamos en nuestra vida diaria.</t>
  </si>
  <si>
    <t>«Los chicos compran María a Gorra Blanca. Según parece es el mayor dealer de la universidad.»</t>
  </si>
  <si>
    <t>«They buy their pot from White Hat. Apparently, he’s the biggest dealer at U Mass.»</t>
  </si>
  <si>
    <t xml:space="preserve">En la película están buscando a los dos terroristas responsables del atentado en la maratón de Boston. Al investigar uno de los hermanos, se dan cuenta de que es universitario y trafica con droga en su residencia de la universidad. En ese momento dicen la frase que se ha mencionado, calificando al terrorista de «dealer». Ese término para referirse a alguien que trafica con drogas aún no se ha extendido en la sociedad española, ni siquiera entre la gente joven. Es cierto que la influencia del inglés, sobre todo en los jóvenes, es muy elevada debido a la gran cantidad de productos audiovisuales que recibimos de países anglosajones. Sin embargo, muy pocos son los que están familiarizados con ese término en su vida cotidiana, ya que se utilizan otros que están más arraigados a nuestra cultura, como los que aparecen en la propuesta de enmienda. Para más inri, la película no está dirigida a jóvenes, sino al público general, por lo que los espectadores a partir de los 30 años se sienten bastante perdidos con estos extranjerismos.
Asimismo, no podemos excusarnos en que los policías hablan de «dealers» como una especie de código interno o porque esté interiorizado en el cuerpo. Nada más lejos de la realidad. Los policías utilizan expresiones castellanas y entendibles para el público general.
Una vez me di cuenta de la posible confusión que podría generar, pregunté qué habían entendido a las personas que estaban viendo la película conmigo (mis padres, más de 50 años). La respuesta que me dieron fue inesperada: «Líder». Por lo que no solo es que no captaran el mensaje de que era un traficante, sino que además captaron un mensaje que nada tenía que ver con el contenido del texto original.
Es obvio que habría que revisar esta traducción.
</t>
  </si>
  <si>
    <t xml:space="preserve">1) Camello
2) Traficante
Son palabras con las que estamos mucho más familiarizados, se entienden perfectamente, se ajustan al contexto y, por último, caben en el espacio de tiempo que dura la escena.
</t>
  </si>
  <si>
    <t>Cierre el puño con el cierre velcro</t>
  </si>
  <si>
    <t xml:space="preserve">Aparte de que “cierre velcro” no tiene ningún sentido, al leer “cierre el puño con el cierre velcro” nos encontramos con un problema: ¿a qué puño se refiere? Muchos podrían pensar que se refiere a cerrar el puño de la mano; sin embargo, si se hiciese eso, el resultado del tensiómetro sería erróneo. Busqué el texto original y con un diccionario alemán-español traduje palabra por palabra. Efectivamente, “Manschette” significa “puño (de ropa)” pero justo debajo aparecía “Manschette (MED): manguito”. En conclusión, si se está traduciendo un manual de instrucciones de un tensiómetro, lo primero que se debe hacer es optar por las palabras del campo de la medicina, no por el primer significado que viene en el diccionario, pues estaremos más expuestos a ambigüedades y a malentendidos, los cuales pueden llegar a ser graves para la salud si se trata de errores en la traducción médica. </t>
  </si>
  <si>
    <t>Cierre el manguito con el velcro.</t>
  </si>
  <si>
    <t xml:space="preserve">Venid aquí amigos
que os quiero yo hablar
del gran héroe Homer          
y el malvado Burns.
Lucha hasta la muerte,
reivindica el destino.
Si lo dejas a la suerte          
puedes darte por vencido.
Nos manifestaremos
como hicimos ayer.
La fábrica es suya,           
pero nuestro el poder.
</t>
  </si>
  <si>
    <t xml:space="preserve">Come gather 'round children,
 It's high time ye learned,
 'Bout a hero named Homer
And a devil named Burns.
We'll march till we drop,
 The girls and the fellas,
We'll fight till the death
Or else fold like umbrellas.
So we'll march day and night,
By the big cooling tower,
They have the plant,
But we have the power.
We'll march till we drop,
The girls and the fellas,
 We'll fight till the death
Or else fold like umbrellas.
So we'll march day and night,
By the big cooling tower,
 They have the plant,
But we have the power.
</t>
  </si>
  <si>
    <t>Traducción libre</t>
  </si>
  <si>
    <t>La traducción de las canciones de las series no suele realizarse con asiduidad, debido al gran problema de traducción que presentan, lo cual hace que no sintamos lo mismo con estas versiones y nos la recordemos tanto como si estuviesen traducidas. El ingenio y la creatividad utilizado en la traducción de estas canciones son claves para crear temas que calarán mucho más en los espectadores españoles y sentirán un vínculo más fuerte con ellas.</t>
  </si>
  <si>
    <t>Quiero acostarme un rato</t>
  </si>
  <si>
    <t>I need to lay low for a little while.</t>
  </si>
  <si>
    <t>Este es el ejemplo de un traductor con conocimiento escaso de la LO. Desde hace tiempo, empresas de entretenimiento como HBO, Netflix o Movistar+ han buscado traductores para subtitular sus series y películas. El problema está en que muchos de ellos son aficionados, con poca experiencia en la traducción y, en situaciones como estas, sin el nivel mínimo requerido la lengua de origen. En este ejemplo, un personaje que se encuentra huyendo dice: I need to lay low for a little while.  Lo que está diciendo es que necesita esconderse por un tiempo, pero el traductor lo traduce de forma literal como «Quiero acostarme un rato», lo que queda totalmente fuera de contexto. Resultar cómico, ya que lo que le responde otro personaje en escena es: «¿Te estás escuchando? ¿Tienes que acostarte?». El primero lo mira y dice: «Y ahí está otra vez la mirada de se ha vuelto majara».</t>
  </si>
  <si>
    <t>Como se ha mencionado previamente, la traducción correcta habría sido «necesito/ tengo que esconderme por un tiempo», «necesito / tengo que esconderme por una temporada».</t>
  </si>
  <si>
    <t>Raquel Corrales Arévalo</t>
  </si>
  <si>
    <t>¿Cree que estaría trabajando en un número como este si tuviera que hacerlo con una serpiente de verdad?</t>
  </si>
  <si>
    <t>Do you think I'd be working in a place like this if I could afford a real snake?</t>
  </si>
  <si>
    <t xml:space="preserve">Esta sentencia la releva Zhora en la película Blade runner. Con ella, nos deja claro que ella no trabaja por amor, sino por necesidad. Sin embargo, con la traducción que realizó el traductor de la película no queda muy clara cuál es la intención de Zhora, ya que en ella dice que no trabajaría si trabajase con una serpiente de verdad.
Con el texto en versión original lo que sí tenemos claro es que quiere realizar un símil con una serpiente y con sus ganas de trabajar. Pero lo hace de una manera distinta, ya que se refiere a que si tuviese dinero suficiente como para comprarse una serpiente no trabajaría ahí.
</t>
  </si>
  <si>
    <t>Creo que la forma más apropiada podría ser: ¿Cree que estaría trabajando en un lugar como este si tuviera dinero para comprar una serpiente de verdad? En mi opinión lo que Zhora quiere dar a entender, es la riqueza que hay que poseer para poder comprar una serpiente.</t>
  </si>
  <si>
    <t>Memorias de un zombie adolescente</t>
  </si>
  <si>
    <t>Warm bodies</t>
  </si>
  <si>
    <t xml:space="preserve">Sinopsis: R sólo puede gruñir y pronunciar algunas palabras. Un día, junto con su amigo M y un grupo de zombies, salen a buscar comida, ansiosos de cerebros. Después de asaltar un edificio con unos adolescentes muertos y comerse el cerebro de uno de ellos, R comienza a sentirse atraído por la pareja del muchacho, Julie Grigio, y desde entonces siente la necesidad de protegerla, poniendo en riesgo su propia existencia.
La adaptación del título original de esta película pierde gran parte del sentido y es ambigua. El error no sólo se encuentra en la extensión de la traducción, sino también en la manera de emitir el significado en relación con el argumento de la obra. ‘Warm Bodies’ es mucho más claro y conciso que su adaptación en español (Memorias de un zombie adolescente). Una traducción puede no parecerse en absoluto al texto original y ser correcta (traducción libre), pero esta nunca debe perder la esencia que el autor desea transmitir. Cuando traducimos, transformamos un texto para trasladar un mensaje de un código lingüístico a otro, por lo tanto, hay que evitar contra todo pronóstico perder el significado del texto.
</t>
  </si>
  <si>
    <t>R y Julie (como el título en español que propuso Ignacio Gómez Calvo, traductor del libro). Este título es corto, conciso y además puede hacer alusión a Romeo y Julieta, que es uno de los objetivos del autor.</t>
  </si>
  <si>
    <t>Phoebe: “C’est n’est pas très compliquè, la première ligne c’est: “Me llamo Claudia””.</t>
  </si>
  <si>
    <t xml:space="preserve">Phoebe enseña francés a Joey. 
Phoebe: “Your first line is: “My name is Claude” so just repeat after me”: “Je m’appelle Claude””.
</t>
  </si>
  <si>
    <t xml:space="preserve">En este capítulo de la serie Friends Phoebe intenta a enseñar a Joey unas frases básicas en francés sin mucho éxito. En el capítulo original, inglés, le enseña francés. En el capítulo en español también francés, pero en el capítulo en francés no le puede enseñar este idioma que lleva hablando todo el rato. El traductor tuvo que buscar una solución y decidió enseñarle español. Es un acierto de traducción porque el traductor supo salir del paso y resolvió sin que se notara nada esta traducción. </t>
  </si>
  <si>
    <t>«¿Habéis tenido algún flirt?»</t>
  </si>
  <si>
    <t>Benjamin Briggent</t>
  </si>
  <si>
    <t>Have you had any flirting?</t>
  </si>
  <si>
    <t>El problema está en la palabra flirt, se ha utilizado una palabra inglesa en un texto en español situado en el siglo XIX, lo cual suena bastante incoherente. Nadie en este siglo utilizaría la palabra flirt y por ello es totalmente errónea la utilización de dicho término en este texto. La razón por la que se ha utilizado puede ser que el traductor no tuviese como lengua materna el español, como puede deducirse de su nombre Benjamin Briggent; además pueden verse algunas traducciones literales del inglés, como «saludos calurosos», que no tienen sentido. En el caso que nos ocupa hubiera sido muy sencillo si el traductor se hubiese documentado o hubiese consultado a alguien que tuviese de lengua materna el español que detectase el problema o sugiriese un equivalente más ajustado en castellano.</t>
  </si>
  <si>
    <t xml:space="preserve">La solución es bastante sencilla, ya que "flirt" significa «flirteo», «ligue», «conquista» o «coqueteo».
Mi propuesta sería «¿Habéis tenido alguna aventura amorosa?» debido a la época histórica en la que se desarrolla la novela y a los personajes que están manteniendo la conversación, tres chicas jóvenes de buena familia interesadas en los vaivenes amorosos de sus hermanas.
</t>
  </si>
  <si>
    <t>«Condensador de fluzo»</t>
  </si>
  <si>
    <t>Flux capacitor</t>
  </si>
  <si>
    <t>EE-ORT</t>
  </si>
  <si>
    <t>El tan conocido «condensador de fluzo» no es más que un error de la traducción española, puesto a que en otros países fue trasladado de la forma que más se ajustaba al original, «condensador de flujo». Algunos afirman que la traducción errónea de este artefacto en España se debió a que el traductor y los supervisores consideraron que «condensador de flujo» podría tener connotaciones sexuales que era mejor obviar. Sin embargo, la traducción española no fue la única que cometió errores, ya que la propia versión original incluía erratas como «jigowatts» (traducido al español como «jigovatios»), porque Robert Zemeckis y Bob Gale desconocían la grafía exacta de «gigawatt» («gigavatio»).</t>
  </si>
  <si>
    <t>La mejor traducción sería «condensador de flujo», siendo fiel al original, como ya hicieron el resto de países hispanohablantes.</t>
  </si>
  <si>
    <t>Tu madre se ha comido a mi perro</t>
  </si>
  <si>
    <t>Braindead</t>
  </si>
  <si>
    <t xml:space="preserve">En la traducción, en vez de aludir a la enfermedad que ha sido transmitida por el mono, provocando una muerte cerebral que convierte a la mujer en un tipo de “zombi” que quiere comer carne cruda, se desvía al perro de la protagonista, que se le come la mujer que se convierte el zombi. El problema lo encontramos en que la madre y el perro no son para nada protagonistas de esta película, por tanto, el traductor debería haberse planteado más seriamente quienes eran los personajes principales de la película y documentarse sobre el argumento de la misma si quería proporcionar una traducción más “original”. 
Ya que no se centró en ninguna de estas dos fases, debería haber optado por una traducción literal del título original.
</t>
  </si>
  <si>
    <t xml:space="preserve">En Hispanoamérica síque hay una traducción que yo considero correcta y apropiada: “Muertos de Miedo”
Sin embargo, desde mi punto de vista, lo más correcto sería haber hecho una traducción literal del título original, es decir, “Muerte cerebral”.
</t>
  </si>
  <si>
    <t>Yo soy el señor Traseronian</t>
  </si>
  <si>
    <t>I'm Mr. Tushman</t>
  </si>
  <si>
    <t>Ayer fui al cine a ver la película Wonder. Esta cuenta la historia de Auggie, un niño con una grave malformación en el rostro. Cuando acude al colegio por primera vez para iniciar quinto, le recibe el director del colegio y se presenta: «yo soy el señor Traseronian» y el pequeño se ríe. Me pregunté cómo sería ese apellido en el filme original para relacionarlo con el trasero. Cuando entran en el despacho, vi que en él tenía una placa con su apellido: Mr. Tushman. En ese momento lo relacioné: Tush significa «trasero» en inglés, por lo que su apellido, traducido literalmente, sería «Hombreculo» y por eso el efecto es cómico. Para conseguir un apellido que sonase real, el traductor de la versión española eligió Traseronian, donde incluye la palabra trasero y mantiene la intención del director y el guionista de la original.</t>
  </si>
  <si>
    <t>Aunque me parece un acierto, yo propondría: Yo soy el señor Hércules, aunque muchos me llaman Her-culito.</t>
  </si>
  <si>
    <t>Braindead: Tu madre se ha comido a mi perro</t>
  </si>
  <si>
    <t>Cartel de una película</t>
  </si>
  <si>
    <t>12 de noviembre de 2017</t>
  </si>
  <si>
    <r>
      <t xml:space="preserve">Inglés: </t>
    </r>
    <r>
      <rPr>
        <i/>
        <sz val="12"/>
        <color theme="1"/>
        <rFont val="Calibri"/>
        <family val="2"/>
        <scheme val="minor"/>
      </rPr>
      <t>Braindead</t>
    </r>
  </si>
  <si>
    <t>Creación discursiva</t>
  </si>
  <si>
    <t>EC AD</t>
  </si>
  <si>
    <t>El problema principal de esta traducción es que el autor añade información irrelevante al título. Es probable que la persona que lo ha traducido haya intentado adoptar un estilo cómico o humorístico para que el título sea afín al género de la película, pero creo que no lo ha conseguido. En la película, la madre de uno de los personajes mata a un perro, así que la traducción puede relacionarse con una parte del argumento, pero este dato se podría suprimir. Del mismo modo, también es recomendable que se busque un título que no pierda la gracia de la expresión en el texto origen. Hay que tener en cuenta que esta película se tradujo en 1992 y tal vez el espectador pillara mejor el tono general de la película con este título, aunque ahora nos parezca estupido.</t>
  </si>
  <si>
    <t>Descerebrados (o mantener el título original)</t>
  </si>
  <si>
    <t>Réquiem por una mujer o Réquiem para una mujer.</t>
  </si>
  <si>
    <t>Título de obra de teatro</t>
  </si>
  <si>
    <r>
      <t>Inglés:</t>
    </r>
    <r>
      <rPr>
        <i/>
        <sz val="12"/>
        <color theme="1"/>
        <rFont val="Calibri"/>
        <family val="2"/>
        <scheme val="minor"/>
      </rPr>
      <t xml:space="preserve"> Requiem for a nun</t>
    </r>
  </si>
  <si>
    <t>EC NMS + EC SUP</t>
  </si>
  <si>
    <t xml:space="preserve">Esta obra de teatro, que forma parte de la serie de obras que tienen lugar en el condado ficticio de Yoknapatawpha, cuenta la historia de Temple Drake. La mujer, que ya fue presentada en la aclamada novela Santuario, está casada con Gowan Stevens, son padres de dos hijos y tienen una criada llamada Nancy. La historia se centra en la confesión de Temple Drake para lograr el indulto de Nancy, pues ha sido acusada de haber asesinado a su hija. La joven madre, al intentar salvar a su criada, descubre su propia degradación moral. El título de la obra en inglés es Requiem for a nun. En español se tradujo por Réquiem por una mujer, omitiendo por completo la palabra nun («monja» en español). Las razones por las que Faulkner eligió este título son difusas. Bien podría ser porque la obra trata temas como la expiación de la culpa por medio del sufrimiento (estrechamente relacionado con el sentimiento religioso) o simplemente puede ser una de las muchas referencias religiosas que caracterizan a la obra de Faulkner (en su siguiente obra, Una fábula, se recrea la crucifixión de Cristo en las trincheras de la Primera Guerra Mundial).  No obstante, aunque las razones de esta elección no sean claras, deben respetar, en lo posible, el título original. Se sabe que las editoriales suelen cambiar los títulos si no resultan atrayentes; aun así, esto no debería ser aplicable si estamos tratando con autores tan importantes como Faulkner. </t>
  </si>
  <si>
    <t>A mi juicio, la propuesta más adecuada es Réquiem por una monja. Estaríamos respetando la decisión del autor y no cambiaríamos ningún elemento relevante del título. Cabe mencionar que así es como se ha traducido a la mayoría de las lenguas romances: al catalán (Rèquiem per una monja), al francés (Requiem pour une nonne) y al italiano (Requiem per una monaca).</t>
  </si>
  <si>
    <t>Me quiero morir</t>
  </si>
  <si>
    <r>
      <t xml:space="preserve">Película </t>
    </r>
    <r>
      <rPr>
        <i/>
        <sz val="12"/>
        <color theme="1"/>
        <rFont val="Calibri"/>
        <family val="2"/>
        <scheme val="minor"/>
      </rPr>
      <t>Mickey, la mejor Navidad.</t>
    </r>
  </si>
  <si>
    <t>Kenneth Post</t>
  </si>
  <si>
    <t>2004 (Visto el 16 de noviembre de 2017)</t>
  </si>
  <si>
    <t>Inglés: "Oh, man".</t>
  </si>
  <si>
    <t>EC VL</t>
  </si>
  <si>
    <t>En la película, esta frase es dicha por un reno al enterarse de que otro reno quiere llamar «Navi» a un perro. Vemos como al reno parece molestarle, y esto lo vemos por lo visual y por el tono. En principio la frase «Me quiero morir» expresa esa molestia, y si la película fuese de 2017 y estuviese dirigida a adolescentes no estaría del todo mal, porque esta generación parece usar frases del estilo cuando quieren expresar incomodidad. Sin embargo, la película está dirigida a niños de 3-10 años, por lo que la frase no parece encajar del todo. Los niños pueden sorprenderse por la mención a la muerte (con la que es posible que todavía no estén muy familiarizados) e imitarlo, creando un problema para los padres. El traductor debería tener en cuenta esto y evitarlo.</t>
  </si>
  <si>
    <t>«Por Dios» «Madre mía»</t>
  </si>
  <si>
    <t>Desde mi cielo</t>
  </si>
  <si>
    <r>
      <t xml:space="preserve">Libro </t>
    </r>
    <r>
      <rPr>
        <i/>
        <sz val="12"/>
        <color theme="1"/>
        <rFont val="Calibri"/>
        <family val="2"/>
        <scheme val="minor"/>
      </rPr>
      <t>The Lovely Bones</t>
    </r>
  </si>
  <si>
    <t>Aurora Echevarría Pérez</t>
  </si>
  <si>
    <t>14 de noviembre de 2017</t>
  </si>
  <si>
    <t xml:space="preserve">The Lovely Bones (Desde mi cielo) es una novela dramática corta escrita por la estadounidense Alice Sebold (6/09/1963 – presente) y traducida al español por Aurora Echevarría Pérez. La novela trata sobre la historia de una joven adolescente de 14 años que es secuestrada y asesinada por su vecino, un hombre de mucha más edad que ella. El hombre entierra los huesos de la joven en una cabaña bajo tierra que había construido él mismo, lugar donde la asesinó, de manera que, cuando muere, pasa a un tipo de cielo en el que está solo ella a observar todos los pasos que da su familia y cómo todos intentan averiguar quién era el culpable.
Desde mi punto de vista, considero esta traducción un acierto, pues la versión literal en español del título en inglés sería: Los huesos preciosos, lo cual creo que quedaría demasiado forzado. Sin embargo, al traducirlo como: Desde mi cielo, queda muy natural y muy integrado en el contexto del libro, pues la protagonista observa a todos sus seres queridos desde un cielo únicamente suyo.
</t>
  </si>
  <si>
    <t>L’École Poudlard de sorcellerie, Gryffondor, Pouffsoufle, Serdaigle, Serpentard, Severus Rogue, Neville Londubatand et Les Détraqueurs.</t>
  </si>
  <si>
    <t>Libros de Harry Potter</t>
  </si>
  <si>
    <t>Jean François Ménard.</t>
  </si>
  <si>
    <t>verano 2017</t>
  </si>
  <si>
    <t>Inglés: Hogwarts School of Witchcraft and Wizardry, Gryffindor, Hufflepuff, Ravenclaw, and Slytherin, Severus Snape, Neville Longbottom and The Dementors.</t>
  </si>
  <si>
    <t xml:space="preserve">Antes de nada, pongo el tipo de interferencia entre interrogaciones porque, al ser los sujetos a análisis nombres propios, la «norma actual» aconsejaría no traducirlos, pero yo considero que estas traducciones son aciertos por las explicaciones que daré a continuación. Además, no he seleccionado todos los nombres propios que aparecen traducidos, únicamente los que tiene más relevancia en los libros de Harry Potter.
Cuando se publicó el primer libro de la saga, esta ni tenía la fama que consiguió con el tiempo ni la editorial ejercía excesivo control sobre sus traducciones, por lo que Jean François Ménard tuvo cierta libertad a la hora de traducir los nombres propios.
El nombre de la escuela Hogwarts se debe a dos razones: su sonoridad, a J.K. Rowling le gustaba cómo sonaba la palabra «hogwort», que es una planta (Croton capitatus); y su significado, Hogwarts es un nombre compuesto (hog: cerdo, puerco; y warts: verrugas). El traductor francés no podía saber (gracias al cielo) que a la autora le gustaba su sonoridad, así que optó por traducir el nombre compuesto por Poudlard (poux: piojos; y lard: tocino, panceta). Lo que hace la autora con este nombre es crear una antítesis, bien mantenida en francés, con el mal significado que tiene y la fascinación que crea la escuela en sus estudiantes.
En cuanto a los nombres de las cuatro casa de Hogwarts. Gryffindor se mantiene prácticamente igual (Gryffondor) ya que viene del propio francés Gryffon d’or (grifo de oro). El nombre Hufflepuff juega con la idea de huffing and puffing (ambos referidos a 'jadear’, ‘resoplar’ o ‘respirar') y se traduce por Pouffsoufle que mantiene el mismo significado. Por su parte, Ravenclaw viene a significar «garras de cuervo» y Serdaigle «garras de águila». En este caso, me atrevería a decir que la traducción francesa representa mejor la idea, ya que el animal representante de la casa es un águila y no un cuervo. Por último, la casa Slytherin proviene del verbo inglés slither (alusión al desplazamiento de las serpientes) y se ha traducido directamente por  la palabra «serpiente» en francés (serpent), dando lugar a Serpentard.
En lo referido a nombres de personas se encuentran la traducción de Severus Snape y Neville Longbottom, de los cuales solo se han traducido los apellidos. Ambos se han traducido de manera literal, Snape se ha traducido por Rogue, que guarda el mismo significado, y Longbottom por Londubatt, que juega con la misma imagen.
Por último, The Dementors son unos seres creados por la propia autora y su nombre viene del verbo inglés dement, que significa «volver loca/o». En francés se ha traducido por Les Détraqueurs viene por su parte del verbo francés détraquer, qu significa «llevar algo por el mal camino o desorientar», lo cual mantiene el sentido.
¿Por qué defiendo que Ménard a hecho bien al traducir estos nombres propios? Porque el lector francés recibe la misma sensación (o bastante parecida) que el lector inglés, cosa que, por ejemplo, el lector español no obtiene, ya que al mantener los nombres propios como en el texto original su significado se pierde y no lo recibe.
</t>
  </si>
  <si>
    <t>¿Qué me dices, loca?</t>
  </si>
  <si>
    <t>Subtítulos de serie TV</t>
  </si>
  <si>
    <t>6 de noviembre de 2017</t>
  </si>
  <si>
    <t>Inglés: "Oh my gay!"</t>
  </si>
  <si>
    <t>EP PRAG</t>
  </si>
  <si>
    <t>Dos de las drags concursantes están grabando un piloto para su propia serie de televisión. Están interpretando a señoras mayores y conservadoras que se enteran de que sus dos hijos son una pareja gay y entonces exclaman: oh my gay!, en vez de decir oh my god! En el original se produce así un juego de palabras, pero al subtitularlo al español tenemos: ¡¿Qué me dices, loca?!, lo cual pierde todo el humor del original aunque mantenga el registro.</t>
  </si>
  <si>
    <t>Preferentemente podría dejarse como en el original, porque gay se usa frecuentemente en España y además la expresión oh my god! es muy conocida. Sin embargo, si no se quisiera dejar como el original, podríamos utilizar una expresión equivalente en español (como «oh dios mío») y sustituir la palabra por gay: «¡oh gay mío!».</t>
  </si>
  <si>
    <t>Usted es especial, señora Hughes.</t>
  </si>
  <si>
    <t>Downtown Abbey 1x04</t>
  </si>
  <si>
    <t>13 de noviembre de 2017</t>
  </si>
  <si>
    <t>Inglés: "You’re a kind woman, Miss Hughes".</t>
  </si>
  <si>
    <t>De oral a escrito</t>
  </si>
  <si>
    <t>EC NMS</t>
  </si>
  <si>
    <t>Para comprender que se trata de un error debemos ponernos en contexto. El emisor de este mensaje es William, un joven lacayo de una casa de burgueses, que mantiene una conversación con miss Hughes, ama de llaves. William está triste porque la chica de quien está enamorado no le hace caso, y miss Hughes intenta consolarlo. Miss Hughes es una mujer de edad madura que no suele meterse en los asuntos de los demás, por ello William se sorprende cuando intenta subirle el ánimo. Aclarado esto, entendemos que lo más lógico sería que la llamara amable, no especial. Reforzamos además esta teoría con la definición de Oxford de la palabra kind —Having or showing a friendly, generous, and considerate nature—, que poco tiene que ver con la palabra utilizada por el traductor</t>
  </si>
  <si>
    <t>Es usted muy amable, señora Hughes.</t>
  </si>
  <si>
    <t>Juerga primaveral</t>
  </si>
  <si>
    <t>22 de octubre de 2017</t>
  </si>
  <si>
    <t>Inglés: Spring fling</t>
  </si>
  <si>
    <t>He elegido este error porque a pesar de haber visto muchas veces la película no me di cuenta hasta que la vi en versión original y con subtítulos en español. He de mencionar que no fue en una página cualquiera de internet sino en una muy conocida y con bastante prestigio. Estos bailes son tradición americana y se suelen ver traducidos como “Baile de primavera” o incluso se deja con su nombre original, ya que si se traduce de esta manera pueden llegar a perder el sentido y, a mi parecer, no es una expresión que se suela usar en el habla común de la gente hispanohablante.</t>
  </si>
  <si>
    <t>Baile de primavera</t>
  </si>
  <si>
    <t xml:space="preserve">"Polissez la saucisse", "boisson chaude à l'urine" ou "préservatif concombre" : petite collection de traductions alimentaires calamiteuses. </t>
  </si>
  <si>
    <t>http://www.atlantico.fr/decryptage/polissez-saucisse-boisson-chaude-urine-ou-preservatif-concombre-petite-collection-traductions-alimentaires-calamiteuses-943197.html</t>
  </si>
  <si>
    <t>28 de enero de 2014</t>
  </si>
  <si>
    <t>Inglés: "Preserved cucumber".</t>
  </si>
  <si>
    <t>Traducción automática</t>
  </si>
  <si>
    <t>EC FS</t>
  </si>
  <si>
    <t>Con la exportación de alimentos, algunos nombres de envases y productos son traducidos. En este caso, el envase de pepinos conservados, “preserved” ha sido traducido directamente como “preservativo” al francés.</t>
  </si>
  <si>
    <t>Es importante estar seguros de lo que traducimos y buscar en todos los sitios posibles que el significado es el adecuado. En este caso, si una persona que sabe francés lee que el envase que quiere comprar son “preservativos pepinos” no se va a arriesgar a llevarse algo mal traducido e incluso puede llegar a pensar, por la mala traducción, que el producto en sí tampoco está bien.</t>
  </si>
  <si>
    <t>La semilla del diablo</t>
  </si>
  <si>
    <t>Medio audiovisual, canal cinematográfico, canal visual. Libro y película.</t>
  </si>
  <si>
    <t>Enrique de Obregón</t>
  </si>
  <si>
    <t>31 de cotubre de 2017</t>
  </si>
  <si>
    <r>
      <t xml:space="preserve">Inglés: </t>
    </r>
    <r>
      <rPr>
        <i/>
        <sz val="12"/>
        <color theme="1"/>
        <rFont val="Calibri"/>
        <family val="2"/>
        <scheme val="minor"/>
      </rPr>
      <t>Rosemary's baby</t>
    </r>
  </si>
  <si>
    <t xml:space="preserve">Cuando se opta por esta opción, aparece un error muy importante, que consiste en hacer un spoiler o anticipar información de la trama o argumento de la película. Además, al tratarse de una nueva creación, se sale totalmente de los esquemas del título original, aunque en cierta medida exprese lo mismo que nos quiere transmitir la película.
Aunque el título plasme en cierta medida la esencia de la película, quizá desvela bastante más de lo necesario y de lo que debería. La película está ambientada en Nueva York y trata sobre un matrimonio que se mudan a un edificio supuestamente encantado. Cuando Rosemary se queda embarazada recuerda que su bebé puede ser fruto de una extraña criatura que le ha dejado marcas por todo su cuerpo. De ahí que en español le hayan puesto el título de “La semilla del diablo”. Quizá Enrique Obregón sea el traductor y creador de ese título, ya que es el autor de la obra, y tenemos el mismo título en castellano tanto para el libro, como para la película. Desde mi punto de vista, sería un buen resumen en pocas palabras de la obra, pero desvela demasiado.
</t>
  </si>
  <si>
    <t>Quizá sería mucho más adecuado utilizar la técnica de traducción cero, que consiste en dejar el título en el idioma de origen y añadir una pequeña explicación. De esta manera, algunas opciones podrían ser: “Rosemary´s baby” (¿De verdad hijo de la pareja?) Aquí se deja en el aire que el bebé puede ser fruto de Rosemary, pero no se desvela tanto sobre su origen. Otra opción podría ser “Rosemary´s baby” (origen extraño), o tal vez (nacimiento o embarazo sobrenatural), (extraño embarazo). En segundo lugar, también se podría dejar una traducción literal, aunque no diga casi nada sobre lo que quiere expresar la película. Sin embargo, al saber que se trata de un género de terror quizá esto se puede suponer y crea más curiosidad y da paso a la imaginación. No es descartable tampoco una adaptación, como por ejemplo “El bebé extraño de Rosemary” ya que se plantea la duda e incertidumbre marcada. Hay muchas opciones, pero yo no optaría por la misma que el traductor, ya que no es adecuado adelantar tanta información.</t>
  </si>
  <si>
    <t>Un canguro superduro</t>
  </si>
  <si>
    <t>Película</t>
  </si>
  <si>
    <t>Elena Rufas</t>
  </si>
  <si>
    <r>
      <t xml:space="preserve">Inglés: </t>
    </r>
    <r>
      <rPr>
        <i/>
        <sz val="12"/>
        <color theme="1"/>
        <rFont val="Calibri"/>
        <family val="2"/>
        <scheme val="minor"/>
      </rPr>
      <t>The Pacifier</t>
    </r>
  </si>
  <si>
    <t>El título original (“The Pacifier”) significa “el pacificador”o “el chupete”. Sin embargo, el título traducido al español es completamente diferente, lo que hace que este pierda la intención original del autor explicando además de qué trata la película. Ambos títulos son contradictorios: mientras que en uno se centra en un objeto, en el traducido en un hombre.</t>
  </si>
  <si>
    <t>“El chupete” ya que se trata de lo que realmente significa el título de la película y de esta forma no se pierde la intención del autor ni se revela el tema de la película.</t>
  </si>
  <si>
    <t>Cecilia García Sacristán</t>
  </si>
  <si>
    <t>He/She came in bottle</t>
  </si>
  <si>
    <t>Menú de restaurante en un artículo de internet</t>
  </si>
  <si>
    <t>Traductor automático</t>
  </si>
  <si>
    <t>Español: Vino en botella</t>
  </si>
  <si>
    <t>En mi opinión, que la persona que haya traducido esta frase no se diera cuenta de que se está hablando de la bebida alcohólica que se obtiene por fermentación del jugo de la uva y no de un verbo, constituye un grave error. Parece como si el vino hubiese sido personificado y le hubieran salido piernas o algo parecido para desplazarse hasta el restaurante. No creo que los lectores de la lengua meta entendiesen nada al leer esta frase entre el resto de bebidas ofertadas en la Carta. Por supuesto que vino puede ser la tercera persona de singular del pretérito perfecto simple del modo indicativo del verbo venir (to come en inglés), pero probablemente se acudiera a algún traductor automático para escribir el Menú de este restaurante y no fue debidamente revisado antes de ser publicado.</t>
  </si>
  <si>
    <t>Una alternativa para esta traducción podría ser: ‘‘wine bottle’’.</t>
  </si>
  <si>
    <t>Aguanta el portón</t>
  </si>
  <si>
    <t>Juego de tronos</t>
  </si>
  <si>
    <t>Antonio Villar</t>
  </si>
  <si>
    <t>Inglés: "Hold the door…Hold door…Hodoor…Hodor".</t>
  </si>
  <si>
    <t>EC INTX</t>
  </si>
  <si>
    <t xml:space="preserve">Es un error. La escena, que en inglés está llena de sentido, y que es muy importante para el desarrollo de la serie, en español carece de sentido. Este juego de palabras explica el nombre de un personaje con una enfermedad mental que solo le permite decir una palabra “Hodor”. En esta escena se descubre que es un acrónimo de “hold the door”, las últimas palabras que el personaje escuchó antes de perder el juicio. Sin embargo, en español lo traducen como “Aguanta el portón…el portón hodor…hodor”.
Creo que es un gran error de traducción ya que pierde todo el sentido en su versión española. No tiene el mismo impacto y rompe con la carga emocional que tiene la escena, creando además cierta confusión al no saberse muy bien el sentido que tiene, ya que en español no existe el mismo juego de palabras. Además, es una carga añadida al error que la escena es de gran relevancia y al no traducirse bien, no se llegó a comprender del todo, siendo objeto de burlas y críticas por la mayoría de los seguidores de la serie.
</t>
  </si>
  <si>
    <t>A pesar del gran error de traducción que se cometió aquí, los traductores no pudieron hacer nada para mantener el sentido ya que, para haberlo conseguido, tendrían que haber sabido desde el principio este dato para poder darle al personaje un nombre que podrían convertir más tarde en un acrónimo de una frase parecida. Por tanto, sí es un error, pero al no existir un equivalente parecido en español, no podría haberse traducido de otra forma.</t>
  </si>
  <si>
    <t xml:space="preserve">David González García </t>
  </si>
  <si>
    <t>Eso lo dudo.</t>
  </si>
  <si>
    <t>Infierno en Los Ángeles</t>
  </si>
  <si>
    <t>Inglés: "All right, that's ok".</t>
  </si>
  <si>
    <t>EC CS</t>
  </si>
  <si>
    <t>Considero que este es un error garrafal, ya que se trata de la respuesta del abuelo a su nieto cuando este le dice que nunca ha matado a nadie. Gracias a las imágenes en las que se aprecia fácilmente la tranquilidad y el cariño en el rostro del abuelo, podemos darnos cuenta rápidamente que esta traducción está mal hecha y, si eso no es suficiente, lo comprobaremos en la frase siguiente, en la que le dice al amigo de su nieto que, sin embargo, de él ha escuchado ciertos rumores bastante malos.</t>
  </si>
  <si>
    <t>«Eso no lo dudo»</t>
  </si>
  <si>
    <r>
      <t xml:space="preserve">Inglés: </t>
    </r>
    <r>
      <rPr>
        <i/>
        <sz val="12"/>
        <color theme="1"/>
        <rFont val="Calibri"/>
        <family val="2"/>
        <scheme val="minor"/>
      </rPr>
      <t>Harry Potter and Half-Blood Prince</t>
    </r>
  </si>
  <si>
    <t>La saga de libros de Harry Potter es una colección conocida mundialmente. El título de cada libro está relacionado con algo de la trama. En esta ocasión, el libro fue traducido como Harry Potter y el misterio del príncipe.</t>
  </si>
  <si>
    <t>Mi propuesta de enmienda sería haber traducido el libro como Harry Potter y el príncipe mestizo pues hasta en un momento de la película, se refieren a él como el ¨príncipe mestizo¨ cuando Harry encuentra un libro firmado con ese pseudónimo.</t>
  </si>
  <si>
    <t>Doina Bour</t>
  </si>
  <si>
    <t>Enfermos de amor/ Love sick</t>
  </si>
  <si>
    <t>Internet</t>
  </si>
  <si>
    <t>Tudor Giurgiu</t>
  </si>
  <si>
    <t>30 de octubre de 2017</t>
  </si>
  <si>
    <r>
      <t xml:space="preserve">Rumano: </t>
    </r>
    <r>
      <rPr>
        <i/>
        <sz val="12"/>
        <color theme="1"/>
        <rFont val="Calibri"/>
        <family val="2"/>
        <scheme val="minor"/>
      </rPr>
      <t>Legături bolnăvicioase</t>
    </r>
  </si>
  <si>
    <t xml:space="preserve">Podemos observar que el titulo está compuesto por un sustantivo y un adjetivo. El título se traduce al inglés como Love sick y luego vemos como de esa traducción se traduce también al español como enfermos de amor sacando un contexto que no se ve en el título si no ves la película. Legături bolnăvicioase hace referencia a la creación de lazos entre los tres protagonistas, lazos que llevan a los protagonistas en terminar en tragedia.
En este caso el título “enfermos de amor” no hace ninguna referencia a lo que realmente sucede en la película.
</t>
  </si>
  <si>
    <t>Para mí, la mejor traducción es lazos enfermizos.</t>
  </si>
  <si>
    <t>23 de octubre de 2015</t>
  </si>
  <si>
    <t>Inglés: "Last year he stole Kate Moss' jacket and got 2000 Euros on ebay" - "My father was fired from Walmart"</t>
  </si>
  <si>
    <t>Adaptación cultural</t>
  </si>
  <si>
    <t xml:space="preserve">Es muy difícil encontrar una película española traducida al inglés, en este caso solo se han hecho los subtítulos. La razón probablemente sea que siempre están plagadas de culturemas y de situaciones que buscan el humor, pero que están demasiado ligadas a estos por lo que su traducción se hace prácticamente imposible.
Estas dos escenas de la película Mi Gran Noche muestran dos casos en los que nos encontramos con culturemas, los cuales son difíciles de traducir: en el primer caso, se trata de un cantante español Melendi y, en el otro, la cadena de hipermercados Carrefour. Ninguno de los dos tiene una traducción al español ya que son nombres propios y eso no se cambiaría, sin embargo, en este caso sí que se ha traducido en los subtítulos, probablemente a sabiendas de que una persona de fuera de España no sabe qué es el Carrefour, ni quién es Melendi. Se han traducido buscando una adaptación: alguien famoso en el caso de Melendi, Kate Moss, y de otra cadena internacional de hipermercados, Walmart.
</t>
  </si>
  <si>
    <t>No creo que estuviese totalmente correcto traducir todo el guion de la película con adaptaciones porque: a) cambiaría la película entera parecería una obra distinta; b) llevaría a confusión o habría cierta incoherencia teniendo en cuenta que se dice en todo momento del largometraje que están en España, los nombres de los personajes están en español…
Sin embargo, considero totalmente acertada la adaptación que se hace en el caso de la traducción de los subtítulos para que cuando una persona extranjera vea la película y escuche el diálogo entienda de que se está hablando.</t>
  </si>
  <si>
    <t>«Duro. Listo. El puto amo»</t>
  </si>
  <si>
    <t>Cartel promocional de la película Deadpool</t>
  </si>
  <si>
    <t>Darryl Clark</t>
  </si>
  <si>
    <t>Inglés: «Bad ass. Smart Ass. Great Ass»</t>
  </si>
  <si>
    <t>La traducción española no tiene ningún sentido ya que son 3 palabras aleatorias, en las que se pierde por completo el juego de palabras del original, y no se adapta a la imagen del cartel, en la que el superhéroe aparece tocando su trasero, por lo que no guarda coherencia. La traducción literal del inglés ("Malote. Listillo. Buen culo") tampoco tendría sentido, ya que no se logra mantener el chiste del original, aunque el mensaje sea el mismo. Habría que buscar una solución que respetara la imagen, la intención del original y sobre todo, la personalidad sarcástica del personaje.</t>
  </si>
  <si>
    <t>«Súper héroe. Súper duro. Súper nalgas»
La traducción que se hizo del cartel promocional en Latinoamérica (realizada por Jesús Vallejo) tiene un mejor efecto y guarda coherencia tanto con el cartel como con el humor de la película, por lo que sería una opción más apropiada que la versión española.</t>
  </si>
  <si>
    <t>El encanto de la dama gris</t>
  </si>
  <si>
    <t>Película canadiense-americana.</t>
  </si>
  <si>
    <t>Esperanza García</t>
  </si>
  <si>
    <t>1 de noviembre de 2017</t>
  </si>
  <si>
    <r>
      <t xml:space="preserve">Inglés: </t>
    </r>
    <r>
      <rPr>
        <i/>
        <sz val="12"/>
        <color theme="1"/>
        <rFont val="Calibri"/>
        <family val="2"/>
        <scheme val="minor"/>
      </rPr>
      <t>The Good Witch’s Charm</t>
    </r>
  </si>
  <si>
    <t>Es el título de la quinta película de la saga “The Good Witch” que trata sobre una bruja llamada Cassandra Nightingale y sus aventuras cuando se muda a la casa de su antepasada en el pueblo de Middleton. Su antepasada era conocida como la Dama Gris que vivía en la Casa Gris. Los traductores han decidido de forma errónea a mi parecer que el título en español sea “El encanto de la dama gris” cuando en inglés es “The Good Witch’s Charm”. Creo que es un error debido a que la Dama Gris no es Cassy, si no su antepasada, por lo que creo que esto puede llegar a causar confusión. También me he dado cuenta de que este error de traducción ocurre en todas las películas de la saga, por lo que pienso que se equivocaron al traducir el título de la primera película, pero decidieron no cambiarlo ya que, si no la gente no relacionaría esa primera cinta con las demás, y por ello todas tienen este error. Los títulos en ingles son por orden de plubicación: “The Good Witch”, “The Good Witch’s Garden”, “The Good Witch’s Gift”, “The Good Witch’s Family”, “The Good Witch’s Charm”, “The Good Witch’s Destiny” y “The Good Witch’s Wonder”. Y sus respectivos en español: “El misterio de la dama gris”, “El jardín de la dama gris”, “La boda de la dama gris”, “El hechizo de la dama gris”, “El encanto de la dama gris” y “El destino de la dama gris”. Ya que la última película todavía no ha sido publicada en español.</t>
  </si>
  <si>
    <t>Pienso que una traducción más exacta sería “El encanto de la bruja buena”, que es la traducción literal del título y como lo han hecho en México.</t>
  </si>
  <si>
    <t>Fernando Molina</t>
  </si>
  <si>
    <t>Mitsubishi Pajero</t>
  </si>
  <si>
    <t>Publicidad del coche Mitsubishi Pajero</t>
  </si>
  <si>
    <t>17 de noviembre de 2017</t>
  </si>
  <si>
    <t>Inglés: New Mitsubishi Pajero</t>
  </si>
  <si>
    <t>EC CULT</t>
  </si>
  <si>
    <t>Mitsubishi Motors dio este nombre a su coche fabricado en 1982 en referencia a Leopardus pajeros, un felino sudamericano conocido como gato pajero o de los pajonales. ¿Cuál es el problema que plantea este nombre? En español la palabra pajero lleva unas connotaciones un tanto sexuales, pero cuando se comercializó este automóvil en España, se hizo con el mismo nombre además de publicitarlo con el nombre de Mitsubishi Montero. Este nuevo nombre tampoco terminó de entrar bien en el mercado, ya que, aunque “Montero” pretendía hacer referencia a un coche todoterreno ideal para conducir por terrenos montañosos y pequeños montes, mucha gente lo asociaba a Montera, calle de Madrid muy conocida por la gran cantidad de prostitución que hay; algo muy similar a lo que pasó con el Chevrolet Nova (no va, no funciona) en Sudamérica. Puesto que los fabricantes japoneses dieron ese nombre al coche por un felino típico sudamericano, la traducción más adecuada al español hubiera sido establecer una similitud con algún animal parecido al gato.</t>
  </si>
  <si>
    <t>Mi propuesta para traducir el coche sería: Mitsubishi Leopardo</t>
  </si>
  <si>
    <t>Calamardo</t>
  </si>
  <si>
    <t>Serie de televisión Bob Esponja</t>
  </si>
  <si>
    <t>Inglés: Squidward</t>
  </si>
  <si>
    <t>El nombre original en inglés es una unión de la palabra squid, que en español se traduce como calamar, y el nombre Edward que si lo traducimos al español nos da como resultado otro nombre: Eduardo. Los traductores, a la hora de darle un nuevo nombre en español a este personaje decidieron conservar la manera en la que se forma el nombre en inglés, cogieron la palabra calamar y el nombre Eduardo y crearon el nombre de Calamardo. Creo que los traductores hicieron un gran trabajo aquí porque no se pierde nada del sentido original y además el nombre es pegadizo y fácil de memorizar para los niños que vean la serie.</t>
  </si>
  <si>
    <t>Peaky Blinders</t>
  </si>
  <si>
    <t>Serie de televisión británica de drama histórico.</t>
  </si>
  <si>
    <r>
      <t xml:space="preserve">Inglés: </t>
    </r>
    <r>
      <rPr>
        <i/>
        <sz val="12"/>
        <color theme="1"/>
        <rFont val="Calibri"/>
        <family val="2"/>
        <scheme val="minor"/>
      </rPr>
      <t>Peaky Blinders</t>
    </r>
  </si>
  <si>
    <t xml:space="preserve">Los Peaky Blinders fueron una banda criminal en Birmingham, durante la época victoriana. Popularmente se dice que el nombre “Peaky Blinders” procede de la práctica de coser hojas de navaja en el borde de sus gorras inglesas, que utilizaban como armas. Se cree, además, y así lo apunta la serie, que los miembros de la banda cosían las cuchillas en sus gorras para cegar a sus enemigos. También se cree que “peaky” era un apodo común para referirse a las populares gorras inglesas con viseras. Asimismo, la palabra “blinder” era un término conocido en Birmingham, e incluso se puede escuchar hoy, para describir la elegancia de una persona.
En semántica, “peaky” está relacionado con “peak”, que significa “punta”. Con un poco de contexto, podría llegar a traducirse como “afilado”. “Blinders”, en cambio, podría pensarse de dos maneras. La primera, en relación con la palabra “blind”, “ceguera” en español. La segunda, referida al término inglés para describir a una persona que va cuidadosamente arreglada y elegante.
El problema de traducirlo es uno. “Peaky Blinders” es el nombre de una banda que existió en Inglaterra. Independientemente de lo que pueda significar, no se deben traducir los nombres propios. De todas formas, es interesante señalar estos aspectos para conocer tanto cuestiones léxicas como históricas.
</t>
  </si>
  <si>
    <t>Mantenerlo en el idioma original. En caso de que el receptor no comprenda lo que significa, creo que es más apropiado que busque algunos datos que le ayuden a precisar el significado que tiene en inglés pues la traducción, en este caso, perdería el sentido del original. Con los diferentes significados que estas palabras esconden, se podría haber traducido el título al español en “sombreros afilados”, “filos que ciegan” o incluso “elegancia afilada”, utilizando la técnica de la adaptación. Sería posible, pero en mi opinión no recomendable.</t>
  </si>
  <si>
    <t>Piratas del Caribe: La venganza de Salazar</t>
  </si>
  <si>
    <t>La película de Piratas del Caribe: La venganza de Salazar</t>
  </si>
  <si>
    <t>26 de octubre de 2017</t>
  </si>
  <si>
    <r>
      <t xml:space="preserve">Inglés: </t>
    </r>
    <r>
      <rPr>
        <i/>
        <sz val="12"/>
        <color theme="1"/>
        <rFont val="Calibri"/>
        <family val="2"/>
        <scheme val="minor"/>
      </rPr>
      <t>Pirates of the Caribbean: Deadmen tell no tales</t>
    </r>
  </si>
  <si>
    <t>El traductor se encontró con una frase hecha en inglés (Deadmen tell no tales), que hace referencia además al contenido de la película, y por algún motivo, desechó esa frase y lo que significa y la sustituyó por La venganza de Salazar. Este título fue muy criticado por los aficionados a la saga, que se quejaban de que estaba demasiado manido y que destripaba un poco el argumento, pues adelantaba el nombre del villano de la película y lo que quiere hacer, además de que perdía el sentido que tenía en inglés.</t>
  </si>
  <si>
    <t>Piratas del Caribe: Los muertos no hablan</t>
  </si>
  <si>
    <t>No saben que sabemos que saben que lo sabemos.</t>
  </si>
  <si>
    <r>
      <t xml:space="preserve">Serie de televisión </t>
    </r>
    <r>
      <rPr>
        <i/>
        <sz val="12"/>
        <color theme="1"/>
        <rFont val="Calibri"/>
        <family val="2"/>
        <scheme val="minor"/>
      </rPr>
      <t>Friends</t>
    </r>
  </si>
  <si>
    <t>Inglés: "They don´t know we know they know we know".</t>
  </si>
  <si>
    <t>Se trata de un juego de palabras basado en la repetición de las mismas. En este caso lo considero un acierto puesto que el traductor podría haber optado por otra manera de traducirlo, pero decidió realizar una traducción literal de la frase, manteniendo la sonoridad y armonía de la frase en español que tiene la original.</t>
  </si>
  <si>
    <t>Badulaque</t>
  </si>
  <si>
    <t>Los Simpsons</t>
  </si>
  <si>
    <t>Inglés: Kwik-E-Mart</t>
  </si>
  <si>
    <t xml:space="preserve">El «Kwik-E-Mart» es un pequeño supermercado del pueblo de Springfield, donde habitan los personajes de la famosa serie Los Simpsons, regentado por el hindú  Apu Nahasapeemapetilon. El término «Kwink-E-Mart» se inventa especialmente para otorgar un nombre al pequeño supermercado de la ciudad de Springfield, estableciendo a su vez un paralelismo con algunas cadenas de supermercados americanas como Wall Mart o 7-Eleven. En castellano se traduce «Kwink-E-Mart» como «Badulaque», palabra que, en el español hablado, no se utiliza para hacer referencia a ningún tipo de tienda o supermercado. 
Además, la RAE define la palabra badulaque como: 
1. Afeite compuesto de varios ingredientes, que se usaba en otro tiempo.
2. En desuso: chanfaina (‖ guisado de bofes o livianos).
3. Persona necia, inconsistente. U. t. c. adj.
4. Persona impuntual en el cumplimiento de sus compromisos.
Es decir, en ninguna de sus acepciones se reconoce badulaque como una tienda de alimentación.
</t>
  </si>
  <si>
    <t>Es cierto que después de 26 años en los que la serie ha sido emitida en español refiriéndose a la tienda de Apu como «Badulaque» estamos acostumbrados a ese nombre y sabemos inmediatamente a lo que refiere. Pero quizás, la traducción que hace Francisco Rubiales (traductor de Los Simpson en Hispanoamérica) sea más adecuada al significante: «Mini-Súper».</t>
  </si>
  <si>
    <t>Allé voy</t>
  </si>
  <si>
    <t>Square Enix</t>
  </si>
  <si>
    <t>Inglés: "Here I come".</t>
  </si>
  <si>
    <t>EE GR</t>
  </si>
  <si>
    <t>Se tradujo mal la frase Here I come, posiblemente por un error técnico de los traductores, ya que en el mismo juego hay muchísimos más errores de traducción. Es uno de los errores más famosos de traducción en el campo de los videojuegos.</t>
  </si>
  <si>
    <t>Habría que separar la frase y poner allá voy.</t>
  </si>
  <si>
    <t>Retroalimentación</t>
  </si>
  <si>
    <t>Pantalla</t>
  </si>
  <si>
    <t>septiembre de 2017</t>
  </si>
  <si>
    <t>Inglés: Feedback</t>
  </si>
  <si>
    <t>EE EST</t>
  </si>
  <si>
    <t>En los últimos meses han instalado unas máquinas en tiendas de ropa como H&amp;M en las que tienes la opción de dar tu opinión acerca del servicio recibido durante tus compras. En general, el término feedback suele permanecer en inglés cuando nos encontramos en el contexto de la moda o las redes sociales, ya que es un término muy específico con el que nos referimos a la opinión que tiene alguien respecto a lo que ha hecho otra persona por él/ella; pero muchas veces es traducido literalmente en español como «retroalimentación», un término que no es muy común en nuestra lengua y que, además, nos suena rarísimo. A este término podríamos llamarlo «comentario positivo» u «opinión positiva», pero la especificidad de esta palabra hace que si no la vemos escrita en inglés nos cueste un poco ver a qué se está refiriendo.</t>
  </si>
  <si>
    <t>Como ya he comentado, la traducción como «comentario positivo» se atendría bastante a lo que significa feeback, pero dicha traducción pierde la fuerza del término. Por tanto, mi propuesta sería que permaneciese en inglés escribiéndose con cursiva, o que se tradujera como «información de retorno», que es un sintagma que resume muy bien lo que significa verdaderamente feedback.</t>
  </si>
  <si>
    <t>2+1</t>
  </si>
  <si>
    <r>
      <t xml:space="preserve">Francés. </t>
    </r>
    <r>
      <rPr>
        <i/>
        <sz val="12"/>
        <color theme="1"/>
        <rFont val="Calibri"/>
        <family val="2"/>
        <scheme val="minor"/>
      </rPr>
      <t>Demain tout commence</t>
    </r>
  </si>
  <si>
    <t>EC SS</t>
  </si>
  <si>
    <t xml:space="preserve">Esta película narra la historia de un Samuel, un hombre que disfruta de su vida libre de problemas con sus amigos en el sur de Francia, hasta que un día, alguna mujer con la que habría tenido una historia amorosa hace tiempo, le deja a una bebé, quien resulta ser su hija. Ocho años después, el protagonista se decide emprender un viaje para buscar a la madre de Gloria. Durante el proceso, padre e hija fortalecen su relación y se vuelven inseparables. La tensión aumenta cuando la madre regresa para recuperar a Gloria.
El título de esta película se ha traducido a muchos idiomas de forma literal: "Mañana empieza todo", o al menos se ha traducido como "Dos son familia", lo cual tiene sentido ya que va acorde con la trama de la película. Sin embargo, la traducción en Rusia, "2+1" no tiene mucho sentido. Se podría haber titulado así por la madre de la historia que más tarde interviene en la relación entre padre e hija, pero, ¿para qué inventarse un título así cuando la traducción literal ya es lo bastante adecuada y llamativa para atraer la atención?
Esta decisión puede haberse tomado también debido a la película de "Intocable", otra comedia francesa del año 2011, que se tradujo al ruso como "1+1", aunque nuevamente, la traducción literal habría sido suficiente para transmitir el argumento de la película, que originalmente se llama "Intouchables". En dicha película, uno de los protagonistas está interpretado por Omar Sy, el mismo actor que juega el papel de Samuel en la película "Dos son familia". Mi hipótesis es que, la traducción "2+1" ha seguido la misma estrategia que la de "1+1" simplemente para atraer a más espectadores, aunque realmente no hay absolutamente ninguna relación entre una película y otra, solo coincide el actor principal.
</t>
  </si>
  <si>
    <t>La traducción más adecuada sería "Все начинается завтра", lo cual significa "Todo empieza mañana".</t>
  </si>
  <si>
    <t>Kiyomi Carolina Homma</t>
  </si>
  <si>
    <t>Interactuemos</t>
  </si>
  <si>
    <t>Subtítulos de Stranger Things</t>
  </si>
  <si>
    <t>29 de octubre de 2017</t>
  </si>
  <si>
    <t>Inglés: "Let's engage".</t>
  </si>
  <si>
    <t xml:space="preserve">La palabra engage tiene doble sentido, ya que puede ser utilizado tanto en el contexto cotidiano de "entablar una conversación" como en el contexto militar de "entablar combate" o "atacar". En la escena, los personajes están disfrazados de "cazadores de fantasmas" y están a punto de enfrentarse al desafío de hablar con una chica. Por lo tanto, la traducción realizada echa a perder el chiste con la doble significado. </t>
  </si>
  <si>
    <t>¡Al ataque!</t>
  </si>
  <si>
    <t>Esto es concreto.</t>
  </si>
  <si>
    <t>Película La noche del cazador/The night of the hunter (minuto 52:43).</t>
  </si>
  <si>
    <t>Juan Antonio Molina Foix</t>
  </si>
  <si>
    <t>Inglés: "This is concrete".</t>
  </si>
  <si>
    <t>EC FS + EE CALCO</t>
  </si>
  <si>
    <t>El traductor, que en este caso es un escritor, se deja engañar por un "false friend". Cuando se ve la película queda muy raro, ya que lo de "concreto" no tiene sentido en el contexto de la acción. Los niños, tras ser amenazados por su padrastro, confiesan que su padre les dijo que el dinero que había escondido antes de morir estaba en el sótano, debajo de una piedra. Cuando el padrastro intenta levantar la piedra, se da cuenta de que el suelo es de hormigón. Es una escena muy importante y de mucha intriga de la película, por lo que el error se hace más evidente. Cuando dice que el suelo es "concreto", el lector del subtítulo no obtiene ninguna información precisa ni relevante.</t>
  </si>
  <si>
    <t>En mi opinión la traducción correcta y apropiada teniendo en cuenta el contexto sería: “Esto es hormigón", o "Esto es cemento", que es lo que aparece en la versión doblada al castellano.</t>
  </si>
  <si>
    <t>«P.U.T.A: Pack Universal para Tías Adultas»</t>
  </si>
  <si>
    <t>2 de diciembre de 2017</t>
  </si>
  <si>
    <t>Inglés: «S.L.U.T: Single Lady’s Universal Tote»</t>
  </si>
  <si>
    <t>Creación discursiva y adaptación</t>
  </si>
  <si>
    <t>Personalmente veo un gran trabajo detrás de esta traducción, ya que el traductor en cuestión ha mantenido la similitud entre los términos que componen las siglas: “slut” y “puta”, sabiendo desglosarla en el idioma de destino de una manera excelente, sabiendo mantener el significado y la forma presentes en el texto de origen, en este caso el guión de la película en cuestión, incluso se puede decir que la persona encargada de traducir ese desglose de las siglas intenta suavizar la frase escribiendo “tías adultas” en lugar de “single ladies” (“mujeres solteras”) ya que imprime todavía más machismo a la frase.</t>
  </si>
  <si>
    <t>No tengo nada que objetar a esta traducción, me parece acertada y adaptada a la lengua española para que produzca el mismo efecto en los espectadores. (Me gustaría añadir que es un comentario extremadamente machista, línea que mantiene uno de los coprotagonistas durante todo el largometraje.)</t>
  </si>
  <si>
    <t>“Veo que hace viento”</t>
  </si>
  <si>
    <t>Subtítulos del capítulo 5 de la temporada 5 de la serie Orphan Black, Delphine entra por la puerta algo alterada, y Rachel, que está sentada, la saluda y le dice “Delphine… looking windblown”.</t>
  </si>
  <si>
    <t>Iria Domingo</t>
  </si>
  <si>
    <t>Inglés: “Looking windblown”</t>
  </si>
  <si>
    <t>El adjetivo “windblown” significa literalmente “agitado por el viento”, pero traducirlo así no tendría ningún sentido. La traductora ha recurrido a cambiar la estructura y ha escrito “veo que hace viento”, pero sigue sin tener ningún sentido porque el personaje al que se lo dice no está ni despeinado ni desaliñado; más bien, todo lo contrario.</t>
  </si>
  <si>
    <t>Creo que la mejor solución para traducir esta frase sería algo así como “te veo sofocada” o “pareces alterada”, pues el adjetivo se refiere al estado emocional del personaje y no a su apariencia física.</t>
  </si>
  <si>
    <t>Alguien está enseñando su tripa de cobarde.</t>
  </si>
  <si>
    <t>Inglés: “Someone’s yellow belly is showing”</t>
  </si>
  <si>
    <t>Después de saber que Homer sufrió un trauma cuando era pequeño, la familia Simpson decide ir a la vieja cantera para descubrir el origen de este. Una vez que llegan allí, ya es de noche y Marge dice que no le parece demasiada buena idea, ahí es cuando Homer dice “Someone’s yellow belly is showing”, refiriéndose a que ella tiene miedo. Sin embargo, el que se da por aludido es Bart, que es el que tiene la camiseta levantada. Aquí se ha hecho una traducción literal del significado de “someone’s yellow belly is showing”. En inglés, esto significa que alguien está asustado, por eso lo de &lt;&lt;alguien está enseñando su tripa de cobarde &gt;&gt;. Sin embargo, en el idioma original también se hace un juego de palabras ya que la tripa de los Simpsons es amarilla. Esto en español, no se podría traducir, así que han decidido dejarlo con el significado de la frase, jugando con la palabra tripa. Aunque, en español, al hacerlo así, pierde el sentido. En cambio, existe una solución para este problema, ya que en español tenemos una frase hecha que tiene el mismo significado que “someone’s yellow belly is showing” y, además, en este caso se puede usar sin problemas, ya que concuerda con la imagen y con lo que se quiere decir.</t>
  </si>
  <si>
    <t>En español, tenemos una frase hecha parecida que es “no te llega la camisa al cuerpo”. Es verdad que esto no tiene nada que ver con la tripa, pero, como en la serie se ve a Bart bajándose la camisa, se podría tomar ese gesto como que ya le llega la camisa al cuerpo y, por lo tanto, no tiene miedo.</t>
  </si>
  <si>
    <t>Lola Martín Triviño</t>
  </si>
  <si>
    <t>FIRST: Cabracho cake with piquillo sauce and onion cross. Cannels filled in tuna with natural tomato sauce. Pochas with morcilla and torrezno. Caldoso de marisco rice. SECOND: Solomillo to the iron or with soybean cream and bread ham. Oven lubin with grape sauce and red wime oregon. Entrecot to the grill with natural potato and red pepper. Horseboard of deer with verduritas.</t>
  </si>
  <si>
    <t>Menú del día de un restaurante en Zaragoza</t>
  </si>
  <si>
    <t>Navidades de 2016</t>
  </si>
  <si>
    <t>Español: PRIMEROS: Pastel de cabracho con salsa de piquillo y crujiente de cebolla. Canelones rellenos de atún con salsa de tomate natural. Pochas con morcilla y torrezno. Arroz caldoso de marisco. SEGUNDOS: Solomillo a la plancha o con crema de foie y jamón de cebo. Lubina al horno con salsa de uvas y orejones al vino tinto. Entrecot a la parrilla con patata natural y pimiento rojo. Caldereta de ciervo con verduritas.</t>
  </si>
  <si>
    <t>Cuando uno lee el menú se puede observar que la persona no sabía cómo traducir el menú en español al inglés, entonces utilizaría algún traductor en internet. Se ve que algunas partes están traducidas al inglés, otras se dejan igual en español, haciendo que algunos platos cuando uno lo lee no tengan mucho sentido. Hay un completo “espanenglish” en todo el menú que cuando un extranjero lo lea no entendería nada, ya que en algunas partes hay frases que no tienen ningún sentido.</t>
  </si>
  <si>
    <t>Red scorpion fish’s cake with piquillo pepper and crispy onions
Tuna´s cannelloni with tomato sauce
Beans with blood sausage and rasher
Soup-like rice with seafood
Grilled sirloin or sirloin with foie and “jamón”
Sea bass to the oven with grapes sauce and Red wine’s “orejones”
Grilled steak with potatoes and Red peppers
Deer’s stew with little vegetables</t>
  </si>
  <si>
    <r>
      <t xml:space="preserve">Serie </t>
    </r>
    <r>
      <rPr>
        <i/>
        <sz val="12"/>
        <color theme="1"/>
        <rFont val="Calibri"/>
        <family val="2"/>
        <scheme val="minor"/>
      </rPr>
      <t>Bojack Horseman</t>
    </r>
  </si>
  <si>
    <t>Marta Baonza</t>
  </si>
  <si>
    <t xml:space="preserve">Inglés: +Mondays…
+Well, good morning to you too
+Oh, hey
+Where? I’d love hay!
</t>
  </si>
  <si>
    <t>El protagonista de la serie es un caballo. Este juego de palabras entre ‘hey’, que es hola, y ‘hay’, que es heno, presenta un claro problema al traducir, pues se debe mantener el juego de palabras o cambiarlo para que sea humorístico al mismo tiempo.</t>
  </si>
  <si>
    <t>La solución puede hacer más o menos gracia según las personas, pero es una buena forma de reformular el diálogo para conseguir no solo el juego de palabras inicial, sino además manteniendo la palabra heno. Podría haberse hecho otro juego de palabras entre el saludo y la respuesta, sin embargo, el hecho de que sea ‘heno’ es importante, pues como decíamos, el protagonista es un caballo.</t>
  </si>
  <si>
    <t>Tubular.</t>
  </si>
  <si>
    <t>Stranger Things</t>
  </si>
  <si>
    <t>Inglés: Tubular</t>
  </si>
  <si>
    <t>EE CALCO + EC CULT</t>
  </si>
  <si>
    <t>En un capítulo de la segunda temporada de la serie Stranger Things, unos niños dicen «tubular» con el sentido de «guay». En inglés, tubular era una palabra de gran popularidad en los años 80. Pertenecía a la jerga surfera, de moda en esa época, y significaba «guay». El origen de este término se remonta a una práctica común en el surf: hacer un tubo. Es un truco complicado y, por ello, quien lo conseguía se consideraba «guay». De ahí se asoció lo «guay» a lo «tubular». No obstante, esto solamente ocurrió en inglés. En español, no existe constancia de esta expresión, al menos, escrita: en el CORPES, de 306 casos de la palabra «tubular» en 203 documentos, solo hay uno que la sitúe en el contexto del surf. Se trata de un artículo publicado en El País en 2010, y solamente utiliza la palabra con aspectos técnicos referentes a la forma de las olas. La serie se sitúa en los años 80 y esta expresión fue popular en esta época; sin embargo, esta producción va dirigida a un público contemporáneo, y se plantea el problema de si se podrá entender su significado. La respuesta es sí: esta expresión se utiliza mucho en Las tortugas ninja y, en inglés, cualquiera que escuche la palabra tubular dicha en ese contexto piensa automáticamente en la serie, que es muy famosa y conocida. Tiene sentido que los chicos que dicen esta expresión en la serie también lo hagan citando a las tortugas ninja, pues gracias a un capítulo en el que otro personaje de la serie ve la televisión, se puede situar en un año concreto. En dicho capítulo, aparece en la televisión el tráiler de la primera película de Terminator, que se estrenó en 1984, y la primera versión de Las tortugas ninja se estrenó ese mismo año en televisión. Es evidente entonces que la serie está bien contextualizada y que la expresión tendrá sentido para los oyentes angloparlantes, que entenderán el guiño o bien por la jerga surfera, o bien por Las tortugas ninja. En español, por otra parte, no se entiende la referencia, porque no se decía en los años 80 ni se tradujo de esa forma en Las tortugas ninja. En su lugar, en la serie dicen «tío», y no es la expresión por excelencia, como ocurre en inglés, de la serie, sino que la más reconocible en español es «cowabunga».</t>
  </si>
  <si>
    <t xml:space="preserve">Considero que el traductor del guion de la serie no ha tenido en cuenta el contexto del término y ha optado por una traducción exacta. Para no perder ninguno de los dos sentidos que tiene «tubular» en inglés (jerga surfera y expresión famosa de Las tortugas ninja), propongo sustituir tubular por varias expresiones, ya que los personajes de la serie lo dicen repetidas veces, tanto en este capítulo como en otros posteriores, pero manteniendo una expresión principal. La expresión principal podría ser «cool, hermano». Son dos palabras típicas de la jerga surfera; una sola palabra quedaría muy corta a la hora de realizar el doblaje, pero con dos palabras se rellenaría el hueco. Además, la forma de la boca de los chicos ya es la de una u, lo que concuerda con la pronunciación de cool, y, cuando dicen el final de la palabra, podría doblarse la segunda en español. Después, para no perder la referencia a Las tortugas ninja, podrían intercalar la primera expresión con «cowabunga», que cualquier hispanohablante relaciona con la serie animada. Esto solucionaría la representación de esta expresión, que podría dividirse en tres momentos principales:
1. Los chicos dicen tubular en repetidas ocasiones: se intercalan «cool, hermano» y «cowabunga».
2. En esa misma escena y unos minutos más adelante, uno de los chicos no sabe cómo pronunciar tubular (que en español se tradujo poniendo el acento en la primera sílaba: ¿tubular o túbular?): no sabe cómo pronunciar «cowabunga» (¿/kouabúnga/ o /kauabúnga/?).
3. Unos capítulos más adelante, una chica dice, haciendo referencia al primer momento, «Eres tubular»: «Eres cool». No podría decir «hermano», porque no cabría esa palabra en el doblaje, pero todo el mundo relacionaría esa palabra con el primer momento de la expresión.
</t>
  </si>
  <si>
    <t xml:space="preserve">Cada vez que algo o alguien va a tocar sus ojos o los de otra persona, se pone frenética. Fijáos en esto (va a tocarse el ojo).
iNo, ni se te ocurra! Bueno vale está bien, tengo un rollo raro con los ojos, ipodríamos cambiar de tema por favor?
Vale. Eh Rachel, ¿conoces esa canción tan genial “tú yo y mis ojos"? (va a tocarse el ojo)
</t>
  </si>
  <si>
    <t>Friends</t>
  </si>
  <si>
    <t>7 de noviembre de 2017</t>
  </si>
  <si>
    <t>Inglés: +Anytime anything comes close to touching her eye, or anyone else's she freaks out. Watch, watch (va a tocarse el ojo).
+Ross come on, that's fine, okay I have a weird thing with my eye. Can we just not talk about it, please?
+All right. Hey Rach, you know that great song "Me, myself and I" (va a tocarse el ojo)</t>
  </si>
  <si>
    <t>En este episodio, Ross cuenta a sus amigos que Rachel tiene una extrana manía: no soporta que nada ni nadie toque sus ojos o los de alguien. Ross intenta reírse de ella tocandose el ojo. Ella cabreada pide a sus amigos que cambien de tema, a lo que todos aceptan. Joey decide reírse de Rachel otra vez y le contesta: iConoces esa cancion tan genial “Yo, yo misma y mis ojos"? En la versión original, la cancion es “Me, myself and I" por lo que al decir la palabra “I", parece que dice la palabra “ojo" ya que “I" y “eye" se pronuncian igual. Nos encontramos con un problema importante ya que en español no tenemos ninguna palabra que se pronuncie como “ojo". El traductor opta por traducir literalmente el título de la cancion cambiando el tercer “yo" por “mi ojo". La traducción sería correcta si existiera una canción real con ese tftulo. Como este no es el caso, creo que queda un poco ridículo al no recordar al espectador ninguna canción de verdad.</t>
  </si>
  <si>
    <t>Cada vez que algo o alguien va a tocar sus ojos o los de otra persona, se pone frenética. Fijáos en esto (va a tocarse el ojo).
iNo, ni se te ocurra! Bueno vale está bien, tengo un rollo raro con los ojos, ipodríamos cambiar de tema por favor?
Vale. Eh Rachel, ¿conoces esa cancion tan genial "Mírame a los ojos"? (va a tocarse el ojo)
El traductor, decide traducir el título de la canción inglesa al español. Para conseguir una traducción más fácil de comprender, he optado por cambiar la canción inglesa por una española que también habla de ojos "Mírame a los ojos" de Paulina Rubio. Así el resultado sería una canción existente y conocida en español.</t>
  </si>
  <si>
    <t>"Mientras sonaban los instrumentos musicales Cecilia cantaba al Señor diciendo...".</t>
  </si>
  <si>
    <t>Artículo de un periódico</t>
  </si>
  <si>
    <t>22 de noviembre de 2017</t>
  </si>
  <si>
    <t>Latín: Canténdibus órganis Cæcilia Dómino decantábat dicens</t>
  </si>
  <si>
    <t xml:space="preserve">En las Actas de Santa Cecilia se puede leer en el texto "Canténdibus órganis Cæcilia Dómino decantábat dicens...", algo que el copista transcribió como: "Mientras sonaban los instrumentos musicales Cecilia cantaba al Señor diciendo...". No obstante, no era ese 'órganis', el instrumento musical, del que se estaba hablando, sino que era un término que en el siglo III se utilizaba para hacer referencia al fuelle que se utilizaba para dar calor, lo que entonces y en el contexto de Cecilia de Roma, era más bien un instrumento de tortura.
Desde entonces, muchas han sido las imágenes que se han pintado de Santa Cecilia tocando el órgano, cuando en realidad estaba siendo víctima de una tortura insufrible. Sin embargo, decidió no corregirse este error y ya en 1594, el Papa Gregorio XII la canonizó y le asignó el patronazgo de la música.
</t>
  </si>
  <si>
    <t>Es necesario tener en cuenta que en la actualidad está muy asentada la imagen de Santa Cecilia como la patrona de la música, por lo que habría que dejarlo así. Sin embargo, lo correcto hubiera sido que en su momento se tradujera como “entre las herramientas candentes, Cecilia decía”.</t>
  </si>
  <si>
    <t>Pan comido.</t>
  </si>
  <si>
    <t>11 de enero de 2015</t>
  </si>
  <si>
    <t>Inglés: ‘Bob’s your uncle’</t>
  </si>
  <si>
    <t>La expresión americana ‘Bob’s your uncle’  tiene una connotación de facilidad o de sencilla solución, al igual que la expresión española “pan comido”. Es por esto que considero un acierto la traducción “pan comido”  de la expresión inglesa, ya que se adapta perfectamente al contexto tanto de la serie como de la cultura española.</t>
  </si>
  <si>
    <t>Los inmortales</t>
  </si>
  <si>
    <t>10 de noviembre de 2017</t>
  </si>
  <si>
    <r>
      <t xml:space="preserve">Inglés: </t>
    </r>
    <r>
      <rPr>
        <i/>
        <sz val="12"/>
        <color theme="1"/>
        <rFont val="Calibri"/>
        <family val="2"/>
        <scheme val="minor"/>
      </rPr>
      <t>Highlander</t>
    </r>
  </si>
  <si>
    <t xml:space="preserve">Es cierto que el título por el que ha optado el traductor es un título que tiene enganche y llama la atención cuando queremos ver una película, sin embargo, la inmortalidad que tienen los personajes no se debería contar en un momento tan temprano como es cuando se lee el título de la película.
Dado que no hay una traducción literal para el título al español, lo que se debería de haber hecho es buscar otra traducción que refleje la lucha y las peleas en las que se meten los personajes, pero sin desvelar que serán inmortales.
</t>
  </si>
  <si>
    <t>Mis propuestas de enmienda para traducir el título de esta película son: “El duelo” o “Lucha por la decapitación”, puesto que no desvela una de las principales partes de esta película como es la inmortalidad, pero muestra que es una película de acción basada en la lucha.</t>
  </si>
  <si>
    <t>Salem, Ángel Cristo ya se ha retirado.</t>
  </si>
  <si>
    <t>Audiovisual. Episodio 4 temporada 4 de la serie “Sabrina, cosas de brujas”.</t>
  </si>
  <si>
    <t>Jesús Rodríguez.</t>
  </si>
  <si>
    <t>Inglés: "Salem, I hate to tell you this, but Ed Sullivan’s been off the air for years".</t>
  </si>
  <si>
    <t>Se menciona el nombre de Ángel Cristo (famoso domador de animales en los años 70-80) por el de Ed Sullivan (personalidad muy popular de la televisión estadounidense, recordado principalmente como el creador y anfitrión del programa de variedades por televisión "The Ed Sullivan Show"). Se trata de una adaptación para que los espectadores del momento (la cuarta temporada de la serie fue emitida en 1999-2000) entendiesen a lo que Sabrina se refería, ya que Ed Sullivan no es una figura conocida en España, sin embargo, Ángel Cristo sí. Ambos personajes compartían profesiones similares, aunque no idénticas. Este cambio hace que la traducción llegue a los espectadores como un texto más familiar y comprensible, por lo cual, lo he considerado como un acierto. Este tipo de traducciones son muy comunes en series y películas de la época.</t>
  </si>
  <si>
    <t xml:space="preserve">Debería llevarte a casa
Ah, bien. Pues, en Londres llaman lifts a los ascensores así que… ¿vas a llevarme en ascensor a casa?
</t>
  </si>
  <si>
    <t>Serie de tv: Parks and Recreations, T2 E4.</t>
  </si>
  <si>
    <t>8 de octubre de 2009</t>
  </si>
  <si>
    <t xml:space="preserve">Inglés: +Maybe I should give you a lift home
+Oh, good. Well, in London they call elevators “lifts” so… are you gonna give an elevator home?
</t>
  </si>
  <si>
    <t>En vez de buscar una posible traducción, en español se optó por la traducción literal que no tiene ningún sentido. No tiene sentido que en español le conteste sobre ascensores a la sugerencia: «debería llevarte a casa».
El contexto detrás de este diálogo es que Leslie, la protagonista de la serie, está muy borracha y se presenta en casa de un chico que le gusta. El juego de palabras lift (que significa tanto llevar a alguien a casa como ascensor) no tiene traducción al español, por eso he decidido crear un juego de palabras nuevo. Para ello, he cambiado lo que dice el chico a «Debería acertarte a casa». Como a Leslie le gusta el chico y, encima, está borracha, le podría contestar: «¿por qué no te acercas a mí, en vez de acercarme a casa?» Tiene un punto romántico (¿por qué no te acercas a mí?) para que no se pierda el humor de la situación, pero no pierde el sentido de llevarla a casa.</t>
  </si>
  <si>
    <t xml:space="preserve">Debería acercarte a casa.
Ah bueno… ¿y por qué no te acercas a mí, en vez de acercarme a casa?
</t>
  </si>
  <si>
    <t>“Vuela en cueros”</t>
  </si>
  <si>
    <t>Eslogan de la compañía aérea American Airlines</t>
  </si>
  <si>
    <t>Inglés: "Fly in leather".</t>
  </si>
  <si>
    <t>EC FS + EC CULT</t>
  </si>
  <si>
    <t>‘Fly in leather’ fue un eslogan muy famoso de la exitosa compañía aérea American Airlines cuando comenzaron a ofrecer un servicio de vuelo novedoso por ser de mucha mayor calidad. Se trataba de la clase VIP de vuelo, en la que los asientos y todo el servicio en general estaba hecho de mejor calidad. Menciono los asientos particularmente porque son los que dan paso al uso del cuero. El eslogan en inglés ‘fly in leather’ hace referencia a que el asiento de esta clase es de mejor calidad, y en vez de estar hecho de un material barato y normal, están hechos de cuero, y por tanto va a ser mas cómodo. Literalmente traducido sería ‘Vuela en cuero’, y sin embargo, para utilizar el plural el traductor, seguramente ignorando el significado que esto conllevaba, optó por la palabra ‘cueros’. Esto provoca un mal entendido enorme ya que más que ofrecer un viaje confortable y cómodo, parece que la compañía quiere que vueles desnudo.</t>
  </si>
  <si>
    <t>Teniendo en cuenta lo que conlleva la palabra cuero, el simple hecho de cambiar el plural por el singular erradica el problema, y ‘Vuela en cuero’ puede ser una opción alternativa acertada.</t>
  </si>
  <si>
    <t>Marta Orbaneja Pérez</t>
  </si>
  <si>
    <t>La superficie del planeta Marte tiene mares, océanos y canales (astrónomo italiano Giovanni Virginio Schiaparelli, 1877).</t>
  </si>
  <si>
    <t>Artículo periodístico del periódico El Español, errores de traducción.</t>
  </si>
  <si>
    <t>9 de octubre de 2017</t>
  </si>
  <si>
    <t>Italiano: «canali».</t>
  </si>
  <si>
    <t>EC NMS + EE CALCO</t>
  </si>
  <si>
    <t xml:space="preserve">El astrónomo italiano Giovanni Virginio Schiaparelli estudió la superficie del planeta Marte y dio nombre a las diferentes formas que veía. Entre sus notas, se puede ver cómo nombró a las zonas más oscuras «mares» y «continentes», a las más claras. 
También denominó como «canali» a las formaciones naturales con forma de cañón. No hubiera habido ningún problema si el astrónomo americano Percival Lowell, al revisar las notas del señor Virginio Schiaparelli, no hubiera interpretado esta palabra italiana como «canales», cuya construcción es obra de una forma de vida inteligente y no por la Naturaleza.
</t>
  </si>
  <si>
    <t>Una posible traducción habría sido «canales naturales». Aunque sea una traducción de dos palabras, al añadir el adjetivo «naturales» no se habría podido interpretar de ninguna manera que estos canales fueran fruto de la mano de vida inteligente, sino de la propia Naturaleza.</t>
  </si>
  <si>
    <t>“Oh, qué atrevido”.</t>
  </si>
  <si>
    <t>Serie Orphan Black. Capítulo 4x01</t>
  </si>
  <si>
    <t>Inglés: “Oh, that’s cheeky!”</t>
  </si>
  <si>
    <t>En este capítulo, la detective Beth Childs acude al escenario de un crimen, donde la víctima es hallada enterrada bajo tierra en el bosque. Cuando la forense le muestra el cadáver, ambas se dan cuenta de que a este le falta un fragmento de la mejilla perfectamente extirpado. Mejilla en inglés es cheek y being cheeky es ser un caradura o un descarado. En este contexto, el guionista escoge el término perfecto ya que se consigue un juego de palabras que es ideal para este contexto.</t>
  </si>
  <si>
    <t>Es este caso, la traducción en vez de ser ¡Oh, qué atrevido!, yo optaría por una traducción literal: ¡Qué descarado! o ¡Vaya descarado!</t>
  </si>
  <si>
    <t>Óscar Gómez Heranz</t>
  </si>
  <si>
    <t xml:space="preserve"> ¿Quieres que tus hijos mueran? 
 No.
Entonces escúchame.
</t>
  </si>
  <si>
    <t>Película: Sicario</t>
  </si>
  <si>
    <t>Roberto González</t>
  </si>
  <si>
    <t>octubre de 2017</t>
  </si>
  <si>
    <t>Adaptación al contexto</t>
  </si>
  <si>
    <t>En la película un americano de ascendencia Mexicana lidera el equipo que va en busca y captura de un peligroso traficante alto cargo de un cártel mexicano. La mayoría de la película se desarrolla en EEUU y entre un equipo que está formado en su mayoría por policías de habla inglesa, que no dominan el español. Por esta razón, en gran parte de la película solo se habla inglés. Sin embargo, llega un momento determinado en el que el líder del equipo de policía se cuela en la casa del traficante mientras este cena con su familia. Tanto los hijos como la mujer han crecido en México, por lo que es muy probable que no hablen inglés. Como el policía no quiere que escuchen ciertas barbaridades, le pregunta en español al líder del cartel mexicano si los hijos hablan inglés. Ante la respuesta negativa del traficante, cambian el idioma y comienzan a hablar en inglés. Sin embargo, en la versión española no se puede hacer eso, ya que has doblado la película entera al español, incluidos todos los demás microfragmentos en los que se hablaba español. Por ello, se debe optar por respetar la coherencia y el contexto cambiando el guión, tal y como ha hecho el traductor.De esta manera, ya no le pregunta si habla inglés, sino otra cosa que también pueda tener sentido en el contexto. A partir de ahí, la conversación sigue en español en vez de cambiar el idioma. El espectador no se siente confundido, lo percibe como una situación normal y parte del producto original de la película.</t>
  </si>
  <si>
    <t xml:space="preserve">Desde mi punto de vista es un acierto absoluto, pero se puede intentar ofrecer alguna alternativa.
Otra propuesta:
Respetar el guion original y que empezaran a hablar en inglés y poner subtítulos en español, pero en mi opinión es mucho más natural que si la película entera está doblada, se respete la coherencia o quizá sea incluso exigencia de la empresa distribuidora.
</t>
  </si>
  <si>
    <t>Cómodos auriculares de oreja para juegos con micrófono ajustable y potente sonido.</t>
  </si>
  <si>
    <t>Descripción de unos cascos encontrados en Mediamarkt.</t>
  </si>
  <si>
    <t>Inglés: "Comfortable over-ear gaming headset with adjustabe mic and powerful sound".</t>
  </si>
  <si>
    <t>En primer lugar, es una traducción errónea ya que nombra “auriculares de oreja”. “Auricular” según la RAE significa “perteneciente o relativo a la oreja”, por lo que se deduce que son para las orejas. En segundo lugar, han traducido “gaming” por “para juegos”, cuando en realidad nos encontramos ante un anglicismo. Este se relaciona con otro anglicismo, Gamer, palabra que usamos para referirnos a una persona que tiene un canal de Youtube donde su contenido se basa en jugar a videojuegos en el ordenador y grabar la pantalla para subirlo a la plataforma. Al haberlo traducido como “para juegos” no especifica para qué se utilizan esos auriculares exactamente y podría entenderse como juegos de mesa, juegos lúdicos… En conclusión, resulta muy ambiguo.</t>
  </si>
  <si>
    <t>Cómodos auriculares/cascos con micrófono ajustable y potente sonido para videojuegos y consolas.</t>
  </si>
  <si>
    <t>Brienne aspiró a la desesperada mientras la soga la estrangulaba. No había sentido nunca un dolor tan intenso. Gritó una palabra.</t>
  </si>
  <si>
    <t>Escrito, el libro “Festín de Cuervos”</t>
  </si>
  <si>
    <t>Cristina Macía</t>
  </si>
  <si>
    <t>17 de octubre de 2005</t>
  </si>
  <si>
    <t xml:space="preserve">Inglés: Brienne sucked the air in desperately, even as the rope was strangling her. Nothing had ever hurt so much.
She screamed a word.
</t>
  </si>
  <si>
    <t xml:space="preserve">George R.R. Martin intentó realizar un juego de palabras cuando, al final del capítulo, Lady Stonehearth le da la elección a Brienne de “sword” o “noose”, significando “sword” su salvación realizando una acción que va en contra de sus principios. El capítulo termina con “She screamed a word” pero, cuando al libro siguiente la vemos retornar, se entiende que eligió la espada y por ello vivir, y nos damos cuenta del significado verdadero de la frase, no era “She screamed a word” si no que era un guiño a que intentó decir “She screamed (S)word”. Este juego de palabras en español es imposible debido a la diferencia entre las palabras utilizadas.
Aunque la traducción literal eliminase el juego de palabras utilizado, seguía conservando este “cliffhanger” del final que, al fin y al cabo, dejaba al lector tanto inglés como español con la misma sensación de intriga.
</t>
  </si>
  <si>
    <t>Creo que está bien hecho, ya que mantiene la intriga final del capítulo.</t>
  </si>
  <si>
    <t>«Siempre conviene llevar un encendedor encima. A menos que necesites correr».</t>
  </si>
  <si>
    <t>Videojuego Uncharted 4: El desenlace del ladrón.</t>
  </si>
  <si>
    <t>Alba Calvo Porrúa, Carlos Lacasa, Francisco Molina.</t>
  </si>
  <si>
    <t>verano de 2016</t>
  </si>
  <si>
    <t xml:space="preserve">Inglés: «I guess it’s always a good idea to bring a smoker along. Unless you need to run».
En esta escena los personajes se encuentran en una bodega muy oscura. Uno de ellos enciende un mechero para iluminar la sala, por lo que el otro pronuncia la frase citada anteriormente.
</t>
  </si>
  <si>
    <t>EC FS + EP PRAG</t>
  </si>
  <si>
    <t xml:space="preserve">Los traductores han confundido la palabra smoker con mechero, siendo lighter la palabra equivalente para este último término. Por culpa de este error se pierde la gracia intencionada en texto original, ya que la frase en español no tiene sentido. 
La saga de videojuegos Uncharted está protagonizada por Nathan Drake, un cazatesoros. Cada entrega está repleta de acción y aventuras, con los personajes poniendo siempre su resistencia al límite. En la frase «I guess it’s always a good idea to bring a smoker along. Unless you need to run» el personaje hace un chiste, puesto que no se refiere a la palabra mechero, sino a fumador: no es buena idea llevar a un fumador contigo porque le costará más correr por culpa del tabaco, aunque al menos llevará un mechero que podrá encender para iluminar cuando te quedes atrapado en una bodega oscura.
</t>
  </si>
  <si>
    <t xml:space="preserve">«Siempre conviene llevar un fumador contigo. A menos que necesites correr».
«Supongo que siempre conviene llevar un fumador contigo. Excepto si hay que correr».
</t>
  </si>
  <si>
    <t>Roberto García-Catalán Romero de Ávila</t>
  </si>
  <si>
    <t>“¡Y aquí está Urano!”</t>
  </si>
  <si>
    <t>Serie de televisión.</t>
  </si>
  <si>
    <t>Inglés: “and here’s Uranus”</t>
  </si>
  <si>
    <t xml:space="preserve">En el texto original, el personaje de Sheldon Cooper pronuncia la frase, “and here’s Uranus”, de manera irónica tras un comentario referente a astrología, que concluye con el protagonista bajándose los pantalones y los calzoncillos. Se trata de una traducción literal, que en un principio podría no ser un problema, pero que se convierte en la causa principal de la confusión. Cuando el protagonista hace una broma mencionando a Urano, pretende que se relacione con la confusión lingüística que se puede producir en inglés al pronunciar la palabra Uranus, y así hacer que la imagen que se nos venga a la cabeza no es la del planeta, sino el doble sentido que puede contener esa palabra. Algo que en castellano carece de mucho sentido, ya que, aunque la palabra aislada ‘ano’ pueda adquirir significado en el contexto para muchas personas, no conecta con gran parte del público que puede acceder a esta serie, siendo esta traducción sustituible por una adaptación que haga de nuestra ironía, accesible a cualquier tipo de televidente.
En mi opinión, una adaptación de una broma que solo tiene sentido en inglés puede ser totalmente factible cuando encuentras una frase popular o una retórica parecida en castellano. Ya que, aunque no suele ser precisa y probablemente no sea nada literal, tenga valor y adquiera significado para muchas más personas de la lengua meta.
</t>
  </si>
  <si>
    <t>En este caso, después de que Sheldon (bajo las influencias del alcohol), hable sobre cómo va a enseñar a su público astrólogo “el lado oscuro de la luna” tras haberse quitado los pantalones, en vez de mantener la broma de Urano, propongo, a modo de continuar en el ámbito de la luna, sustituir en el guion la frase utilizada por “¡Y aquí hay un cráter!”, algo que expresa mucho mejor el doble sentido implícito de la broma, y que sin duda es mucho mas visual y significativo para una persona que hable español.</t>
  </si>
  <si>
    <t>Rodrigo Fernández Mejías</t>
  </si>
  <si>
    <t>¡Bicharracos! Basta que me acerque para que se escapen (capitán Haddock, personaje de la serie Tintín).</t>
  </si>
  <si>
    <t>Historia de Tintín en el Templo del Sol</t>
  </si>
  <si>
    <t>Concepción Zendrera</t>
  </si>
  <si>
    <t>Francés: "Bougres de phénomènes de tonerre de Brest! Ils s’enfuient dès que je m’approche d’eux!..."</t>
  </si>
  <si>
    <t>Se puede apreciar la expresividad y la complejidad del insulto emitido por el malhumorado capitán. El improperio que expresa el personaje hace referencia a las llamas, unos animales similares al camello con los que Haddock no mantiene muy buena relación desde el inicio de la aventura. En esta viñeta el marino intenta aproximarse a estas pero cuanto más se acerca a ellas más se alejan de él. Así pues, completamente irritado suelta palabras malsonantes características de su vocabulario de marino.
Tan expresivo es el insulto que exclama en la versión original del texto que la simplificación de bicharracos por la fórmula tan personal de Haddock de… tonerre de Brest no hace honor a la forma de hablar de un personaje tan pintoresco. Además, la expresión francesa tiene un significado más amplio que la española por lo que el conocimiento del lector español se verá reducido por lo que respecta a la comprensión de la viñeta.</t>
  </si>
  <si>
    <t>Pedazo de energúmenos de todos los truenos de Brest sería una propuesta que se ajusta a la idea que se hacen los lectores franceses cuando observan este improperio tan típico de la lengua francesa y especialmente de la jerga marina.</t>
  </si>
  <si>
    <t>Samira Tahri Quiroga</t>
  </si>
  <si>
    <t>Los colores son diferentes +¿Sabes lo que dice una espada cuando está arrepentida? +¿Lo siento? [Sorry] +Sworrey [Espada en inglés es Sword. Es un juego de palabras].</t>
  </si>
  <si>
    <t>Subtítulos.</t>
  </si>
  <si>
    <t>noviembre de 2017</t>
  </si>
  <si>
    <t>Inglés: +Do you know what a sword says when its sorry? 
+Sworry</t>
  </si>
  <si>
    <t>En este caso el traductor trabaja desde los subtítulos en inglés y no del idioma original (coreano). En la traducción inglesa se hace un juego de palabras con la palabra sword que significa espada y la palabra sorry, que significa «lo siento». En el caso de la traducción española el autor decidió dar una explicación del juego de palabras en inglés en vez de crear una propia. Mediante esta opción, aquellos que no tengan conocimientos de inglés no captarán la gracia del chiste y perderán la esencia de «humor de cuñado» que tiene el personaje.</t>
  </si>
  <si>
    <t xml:space="preserve">Debido al estilo de humor que tiene la persona que hace el chiste, sería apropiado hacer un «chiste malo» para conseguir mantener dicha esencia, por ejemplo:
- ¿Sabes para qué sirve una espada? Es pa' darte una torta.
Con esta solución conseguimos tanto la similitud fonética del texto original, así como el efecto humorístico.
</t>
  </si>
  <si>
    <t>“Cosas que diría con solo mirarla”</t>
  </si>
  <si>
    <t>Película (título)</t>
  </si>
  <si>
    <t>Inglés: “Things You Can Tell Just by Looking at Her”</t>
  </si>
  <si>
    <t xml:space="preserve">“Can tell” en inglés es una expresión que significa “saber” o “notar algo”. Por lo tanto, “Things you can tell just by looking at her” quiere decir cosas que notas, cosas que puedes saber (sobre ella) con sólo mirarla.
Sin embargo, el traductor no debía conocer el significado de esta expresión y optó por traducir únicamente el verbo “tell” como “decir”, y de esta forma queda el título “Cosas que diría con sólo mirarla”, cuyo significado cambia completamente.
</t>
  </si>
  <si>
    <t xml:space="preserve">“Cosas que se saben con sólo mirarla”
“Cosas que se notan con sólo mirarla”
</t>
  </si>
  <si>
    <t>«Fabricante del rey»</t>
  </si>
  <si>
    <t>Inglés: «King’s Maker»</t>
  </si>
  <si>
    <t xml:space="preserve">Al ser una traducción no oficial, es probable que los encargados de hacerla, seguramente no especializados en el idioma, hayan confundido el término «Maker» como el verbo «fabricar», y de ahí hayan llegado a la conclusión de «fabricante». Sin embargo, el título, escrito de este modo, chirría demasiado en español. La persona de la que habla no es ningún fabricante de algo (pues el uso de esa palabra pide que lo sea), sino que es alguien en la casa real que planea sustituir al rey actual, odiado por todos, por uno al que él ve como mejor opción y al que enseña personalmente. No es, por tanto, un fabricante cualquiera del rey, sino que es él el que está «fabricando», o más bien entrenando, a ese rey en las sombras.
El título es, claramente, un error de traducción.
Por otro lado, es comprensible que el traductor a cargo no supiese muy bien qué hacer con este problema, pues en español no existe ningún término específico que designe a esas personas con gran influencia en el poder y que trabajan en secreto para lograr sustituir a un rey.
</t>
  </si>
  <si>
    <t>Mi propuesta de traducción, aunque no muy acertada debido a la falta de expresiones aceptadas en español que sirvan como equivalencia, sería «Hacedor de reyes», pues ha sido un título ya usado varias veces en la historia para denominar a esas personas.</t>
  </si>
  <si>
    <t>No les mires a la cara, no les mires a la cara, no les mires a la cara, no.</t>
  </si>
  <si>
    <r>
      <t xml:space="preserve">Película </t>
    </r>
    <r>
      <rPr>
        <i/>
        <sz val="12"/>
        <color theme="1"/>
        <rFont val="Calibri"/>
        <family val="2"/>
        <scheme val="minor"/>
      </rPr>
      <t>Los miserables</t>
    </r>
  </si>
  <si>
    <t>Estudio BANDAPARTE</t>
  </si>
  <si>
    <t>25 de noviembre de 2017</t>
  </si>
  <si>
    <t>Inglés: "Look down, look down, don´t look ´em in the eye".</t>
  </si>
  <si>
    <t>Los miserables es una película musical basada en el libro de Víctor Hugo. La película está en inglés y las canciones en la película doblada permanecen en español, pero se subtitulan. Los subtítulos recogen el sentido de la frase e intentan mantener la forma, pero no siempre mantienen la rima, como es el caso de ¨No los mires a la cara, no los mires a la cara, no los mires a la cara, no.¨ El problema de esta traducción es que repite dos veces ¨no los mires a la cara¨ cuando en el original dice ¨mira abajo¨ y justo después dice ¨no los mires a la cara¨.</t>
  </si>
  <si>
    <t>Para conseguir el efecto rítmico, una propuesta sería ¨Mirad abajo, mirad abajo, no los miréis a los ojos¨. En este caso no rima ni de forma asonante ni consonante, pero consigue un efecto similar gracias al parecido de abajo y ojo. Otra sería: ¨Bajad la mirada, bajad la mirada, no los miréis a la cara¨, esta vez con rima asonante.</t>
  </si>
  <si>
    <t>Pulp fiction</t>
  </si>
  <si>
    <t>Título de la película</t>
  </si>
  <si>
    <t>15 de noviembre de 2017</t>
  </si>
  <si>
    <r>
      <t xml:space="preserve">Inglés: </t>
    </r>
    <r>
      <rPr>
        <i/>
        <sz val="12"/>
        <color theme="1"/>
        <rFont val="Calibri"/>
        <family val="2"/>
        <scheme val="minor"/>
      </rPr>
      <t>Pulp fiction</t>
    </r>
  </si>
  <si>
    <t>La famosa película de Pulp fiction se llamó así porque Tarantino quería que se refirieran referencia a lo que en español llamamos, las novelas de quiosco, es decir, a esas obras que tienen un destino comercial, que son sencillas y fáciles de leer. A esto es lo que se refiere con la palabra pulp que es como llaman los estadounidenses al papel que se usa para la impresión de estas novelas, al fin y al cabo, un papel barato. Tarantino quería que su película evocara a esas publicaciones (un matón que se enamora de la mujer de su jefe) por eso la tituló de esa manera. En inglés si alguien lee el título tiene con qué relacionarlo, sin embargo, en español no produce el mismo efecto ya que solamente los especialistas que sepan de impresión conocen el término. En mi opinión un título que no transmite de manera sencilla y rápida la idea de la obra, había mejores alternativas.</t>
  </si>
  <si>
    <t>En Latinoamérica la película sí que tuvo un título en español que fue Tiempos violentos. Este título podría aceptarse ya que se deja entender que la película contiene violencia, aunque por ejemplo, instinto básicos o tendencia natural serían opciones recomendables, porque cumple con lo que quería Tarantino de evocar a una novela fácil con personajes sencillos que no tienen pretensiones rebuscadas.</t>
  </si>
  <si>
    <t>Y de repente tú</t>
  </si>
  <si>
    <t>Álvaro Méndez</t>
  </si>
  <si>
    <t>La película Y de repente tú, dirigida por Judd Apatow y escrita por Amy Schumer, cuenta la historia de Amy, una mujer que vive su vida de manera alocada, libre y sin dar explicaciones a nadie. Sin embargo, conoce a Aaron, que le hará plantearse la posibilidad de tener una relación seria. 
El problema que encontramos está en el propio título de la película. El término «trainwreck» significa ‘’choque de trenes’’. Sin embargo, en la jerga popular puede significar «persona o situación que, inevitablemente, tiene un resultado negativo o desastroso». Si nos fijamos, la traducción del título en español no refleja este significado.</t>
  </si>
  <si>
    <t>Una de las muchas maneras de traducir Trainwreck podría ser «Esta chica es un desastre», que es la opción por la que se decantaron en los mercados latinoamericanos. Otra posibilidad sería «La oveja descarriada».</t>
  </si>
  <si>
    <t>«Que Dios nos coja confitados»</t>
  </si>
  <si>
    <t>Eva Garcés</t>
  </si>
  <si>
    <t>8 de diciembre de 2017</t>
  </si>
  <si>
    <t>Inglés: "For Goodness' cake"</t>
  </si>
  <si>
    <t>En la película, Paddington usa esta expresión cuando está sorprendido. En inglés se trata de un juego de palabras. La frase original sería "For goodness' sake!", pero el guionista decidió cambiarlo a cake para adaptarlo al público al que la película va dirigida (que son mayoritariamente niños pequeños) y para que estos no usaran la frase original, porque sería de mal gusto. En español, se hace también un juego de palabras con algo menos malsonante (que Dios nos coja confesados) pero que sigue mencionando a Dios, como en el original. La traductora también hace referencia a lo dulce con la palabra «confitados».</t>
  </si>
  <si>
    <t>El verdugo negro</t>
  </si>
  <si>
    <t>28 de noviembre de 2017</t>
  </si>
  <si>
    <t xml:space="preserve">Encontré esta traducción en la serie americana actual de televisión Riverdale, cuya trama trata de los problemas que intentan solucionar continuamente un grupo de adolescentes en un pueblo de América llamado como el propio nombre de la serie.
El contexto en el que se encuentra se sitúa en la segunda temporada, donde aparece un asesino en serie que lleva un pasamontañas para taparse la cara y va vestido siempre de negro. A este personaje le llaman The Black Hood en inglés, el idioma original. Considero esta traducción errónea, pues no es del todo adecuada debido a la coherencia que debe de tener junto con el contexto de la trama.
</t>
  </si>
  <si>
    <t>Una traducción correcta en español podría haber sido El criminal/asesino de negro. Esta traducción sería más adecuada, pues verdugo no es conveniente y, que esté seguido de negro sin la preposición, tampoco, pues esta persona es de piel blanca, no negra como da a entender, y podría entenderse como algo discriminatorio.</t>
  </si>
  <si>
    <t>"¡Voy a ponerme hasta arriba de sushi!"</t>
  </si>
  <si>
    <t>New Girl 5x04</t>
  </si>
  <si>
    <t>Inglés: "I’m gonna eat sushi off my own ass!"</t>
  </si>
  <si>
    <t>Esta conversación ocurre en una escena donde Schdmit (el emisor) y Nick están discutiendo sobre irse de viaje a Japón. Schdmit es un personaje un tanto rocambolesco, con ideas absurdas y algo tonto en el sentido gracioso de la palabra. Su papel da mucha vida a la serie, y es muy importante intentar traducir sus bromas, intencionadas o no, sin que se pierda la gracia. En esta escena, nuestro protagonista dice «I’m gonna eat sushi off my own ass!», algo que no tiene sentido y que una persona normal no haría, pero él sí, ya que ese es su papel. En este caso, el traductor decide interpretarlo y traducir ¡Voy a ponerme hasta arriba de sushi!. El error no está en su significado, ya que lo que Schdmit quiere decir es que va a comer mucho sushi, si no en el pequeño robo de identidad al personaje. Cuando alguien dice que va a ponerse hasta arriba de algo, nadie lo mira de manera extraña, ya que es una expresión completamente normal; precisamente eso es lo que no se buscaba por parte de los espectadores. El objetivo era seguir alimentando la peculiar personalidad de Schdmit y sacarle una sonrisa al público.</t>
  </si>
  <si>
    <t>¡Voy a comer sushi hasta encima de mi culo!</t>
  </si>
  <si>
    <t>"Que Dios os proteja".</t>
  </si>
  <si>
    <t>Inglés: Oh god, I love you (Inglés, la madre le dice a su hija y el novio esta frase refiriéndose a como les quiere en cambio el traductor lo entiende de otra manera).</t>
  </si>
  <si>
    <t>Este es el ejemplo perfecto que demuestra que fijarse en la acentuación es crucial para realizar una traducción correcta, ya que dos frases con las mismas palabras pero con diferente acentuación pueden ser cosas totalmente distintas. Esto justamente pasa en esta frase, “oh God I love you” literalmente traducido es “oh Dios te quiero” pero si se pone una coma entre “God” y “I” la frase cambia totalmente convirtiéndose en “Madre mía, cómo te quiero”. Si se sustituye ese “oh Dios” por una expresión más común en español se ve claramente.</t>
  </si>
  <si>
    <t>Oh Dios, cómo os quiero</t>
  </si>
  <si>
    <t>“Salut, le miel. Vous voulez un déjeuner ?”</t>
  </si>
  <si>
    <t>Beautés désespérées, Desperate housewives, Mujeres desesperadas</t>
  </si>
  <si>
    <t>13 de marzo de 2016</t>
  </si>
  <si>
    <t>Inglés: “Hi, honey. Do you want breakfast?”</t>
  </si>
  <si>
    <t>El traductor de la serie “Mujeres desesperadas”, en el francés de Quebec traducida como “Bellezas desesperadas”, en uno de los diálogos entre Gabrielle (Eva Longoria) y su marido Carlos (Ricardo Chavira) ella le dice: “Hola, cariño. ¿Quieres desayunar?” En francés, la traducción “honey” o “cariño”, ha sido literal como “la miel”.  Entonces: “Hola, la miel.” no tuvo ninguna comprensión por parte del público.</t>
  </si>
  <si>
    <t>Es cierto que, entre parejas, los apelativos cariñosos pueden ser difíciles de traducir. Lo que en una cultura puede ser algo bonito, en otra no lo es. Por ello hay que tener en cuenta que “honey” en francés no es un apelativo para llamar a alguien a quien tienes cariño. Tampoco lo es en español y por eso “cariño” es la palabra adecuada en este caso. En francés sería “chérie” o “coeur”.</t>
  </si>
  <si>
    <t>“Ignoramos y despreciamos el tema”.</t>
  </si>
  <si>
    <t>Agencia de Noticias Japonesa</t>
  </si>
  <si>
    <t>julio de 1945</t>
  </si>
  <si>
    <t>Japonés: "mokusatzu" (sin comentarios). Contexto: II Guerra Mundial, debido a este error se produce el fin de la guerra, con la rendición de Japón.</t>
  </si>
  <si>
    <t xml:space="preserve">La conocida y polémica  palabra mokusatzu tiene doble significado, lo que puede conllevar  una mala interpretación de la misma y de la intención del emisor. En este caso así sucedió, ya que con esta palabra, por un lado, se quiere explicar algo como guardar silencio por el momento, es decir sin comentarios con respecto a un tema, en este caso referente al comunicado de los países aliados. Por otra parte, y ahí está el problema, esta palabra significa también ignorar, por lo tanto no es de extrañar la reacción de estos países al respecto. Cuando a Suzuki le preguntaron qué opinaba con respecto a lo que se había dicho en Potsdam y contestó esta palabra, la Agencia de Noticias Japonesa lo malinterpretó. Lo que él quería decir es que no iba a hablar por el momento, que no tenía cometarios para eso. Sin embargo, se entendió algo mucho peor, que los japoneses lo ignoraban, lo que significa desprecio. Esta mala interpretación provocó un auténtico caos en aquella época. 
Para hablar sobre este error, primero analicemos un poco el contexto en el que se produjo. Japón, en la II Guerra Mundial, había librado dos guerras con la Unión Soviética. Después, ocupó la Indochina, territorio que era colonia francesa. Reino Unido, Estados Unido y más naciones aliadas les impusieron un embargo económico, que asfixiaba su economía. Aunque hubo varios intentos de negociación, Japón atacó sin una declaración de guerra a territorios que controlaban estos países. Japón no consiguió ninguna victoria. En los años siguientes siguió atacando a China. Gran Bretaña no fue capaz de recuperar Birmania, pero sí frenar un ataque japonés y nacionalista en la India británica. Sin embargo, en 1945, los países aliados recuperaron Birmania, Nueva Guinea, Borneo, las Filipinas, las islas Aleutianas, parte del territorio japonés e Iwo Jima. En este mismo año se celebró el acuerdo de Potsdam, donde se dio un ultimátum a Japón y se decidió la división de Alemania y Austria en cuatro partes. Cuando se le preguntó al recién primer ministro de Japón, Kantarō Suzuki que opinaba, este dijo “mokusatzu”, que quería decir que no iba a comentar. Estos países, en plena guerra entendieron que los japoneses ignoraban el tema. Lo que era la gota que colmó el vaso, por lo que esta mala interpretación desencadenó el lanzamiento de las bombas atómicas por parte de Estados Unidos y el abandono de Japón.
</t>
  </si>
  <si>
    <t>Como observamos, hay errores que no tienen marcha atrás, que pueden acabar con vidas, tierras, en definitiva, provocar grandes e irrevocables desastres. Por esa razón, las agencias deben ser muy cautas con lo que trasmiten. En este caso, esta agencia de noticias, antes de extender este comunicado, debían haber pensado en la palabra, aunque sea ambigua. En el caso de que les quedasen dudas, tenían que haber preguntado al ministro o buscar alguna explicación. No era descabellado pensar que el ministro había dicho que ignoraba a los estadounidenses, ya que era una época de conflictos. Sin embargo, si pensamos en que Japón estaba en una situación de desventaja, con bastantes derrotas detrás, quizá llegamos a la conclusión de que no convenía decir eso, por lo que el ministro quería decir que no daba declaraciones. Ante estas dudas, desde mi punto de vista la mejor opción es informarse y preguntar.</t>
  </si>
  <si>
    <t>«¿Qué te pasa, colega?»</t>
  </si>
  <si>
    <t>Nola Darling</t>
  </si>
  <si>
    <t>Inglés: ‘’What happen with you, b?’’</t>
  </si>
  <si>
    <t xml:space="preserve">Durante la película se emplean muchas palabras del argot frecuente de los barrios marginales de Estados Unidos, ya que la serie está ambientada en uno de ellos. Si bien es verdad que, generalmente, el traductor está muy bien documentado acerca de estas jergas, en este caso parece que se le ha escapado el significado de la abreviatura «b», que corresponde a «bro» o «brother». 
A pesar de que la palabra «colega» también sea informal, no termina encaja del todo en el significado de la palabra «hermano», ya que este se asocia mucho más al ámbito de los barrios marginales.
De todas formas, este es un error sin relevancia, ya que en ningún momento altera el significado de la película y, dada la informalidad de la palabra empleada, puede pasar fácilmente desapercibido. Además, hay que resaltar que, en caso de que el traductor no hubiese conseguido llegar al significado de la palabra original, hizo una buena deducción al darse cuenta de que se trataba de una palabra coloquial que no era importante para la película y haber buscado ese recurso fácil dada su escasa importancia.
</t>
  </si>
  <si>
    <t>«¿Qué te pasa, hermano?»</t>
  </si>
  <si>
    <t>"E.T. Teléfono. Mi casa"</t>
  </si>
  <si>
    <t>Cine</t>
  </si>
  <si>
    <t>Inglés: "E.T. phone home"</t>
  </si>
  <si>
    <t>En la película E.T el extraterrestre de Steven Spielberg se produjo un error de doblaje que cambió su frase más mítica. En español, la frase más emblemática de este extraterrestre es ¨E.T, teléfono, mi casa¨ cuando en realidad lo que quería decir es ¨E.T llama a casa¨ que tiene mucho más sentido.</t>
  </si>
  <si>
    <t>Por tanto, la propuesta de enmienda es tan sencilla como que el extraterrestre dijera ¨E.T llama a casa¨.</t>
  </si>
  <si>
    <t>Din jale se întrupează Electra.  De tristeza se materializa Electra.</t>
  </si>
  <si>
    <t>Título de una obra</t>
  </si>
  <si>
    <t>18 de octubre de 2017</t>
  </si>
  <si>
    <r>
      <t xml:space="preserve">Inglés: </t>
    </r>
    <r>
      <rPr>
        <i/>
        <sz val="12"/>
        <color theme="1"/>
        <rFont val="Calibri"/>
        <family val="2"/>
        <scheme val="minor"/>
      </rPr>
      <t>Mourning becomes Electra</t>
    </r>
  </si>
  <si>
    <t>En esta traducción vemos un error que se debe a que el traductor entendió que becomes solo significa a deveni, es decir convertirse, y no se dio cuenta de que también significa sentarle bien. Igualmente, en el caso de Mourning no solo entendemos que significa jale, tristeza en español, sino también doliu, duelo o luto.</t>
  </si>
  <si>
    <t>En este caso la traducción correcta sería Doliu iî şade bine Electrei.</t>
  </si>
  <si>
    <t>«Matraca»</t>
  </si>
  <si>
    <t xml:space="preserve">Árabe: «Mitraqah»
Proviene del árabe clásico que derivó en el árabe hispánico «matráqa» significa “martillo”. Llegó a la península ibérica hacia el siglo VIII. El año de la invasión fue el 711, y la estancia de los árabes se prolongó hasta el año 1492, fecha de la rendición de Granada. Ese periodo tan extenso significó la llegada de una cultura, unas costumbres y una lengua que supusieron una gran influencia y aportaron una gran riqueza y contrastes.
</t>
  </si>
  <si>
    <t>La palabra «matraca» es un arabismo incorporado al castellano en la época que los árabes ocupaban la península, y la convivencia cotidiana hizo que los hablantes del castellano incorporaran palabras cuyo significado no conocían bien y que hoy en día se siguen utilizando sin relación alguna con el uso árabe original. El árabe clásico «mitraqah» derivó en el árabe hispánico «matráqa», y este en «matraca». El significado original, “martillo”, no tiene nada que ver con el que se le dio en castellano: “molestia”. Este mismo caso se dio en multitud de palabras como «cicatero», que el castellano le dio la acepción de “avaro” cuando el significado original era “caer”.</t>
  </si>
  <si>
    <t>La traducción correcta debería haber sido «martillo», pero en la actualidad la acepción que se le dio erróneamente está tan consolidada que forma parte de los diccionarios tanto como cualquier otra palabra. Este es solo uno de los muchos ejemplos de palabras que usamos a diario que se conformaron mediante préstamos de otras lenguas con las que convivía el castellano, aunque muchas veces las traducciones no fueran muy exactas.</t>
  </si>
  <si>
    <t>"Éxito aquí"</t>
  </si>
  <si>
    <t>Cartel de información de un Starbucks.</t>
  </si>
  <si>
    <t>29 de noviembre de 2017</t>
  </si>
  <si>
    <t>Inglés: “Exit only”.</t>
  </si>
  <si>
    <t>Error extraído de un cartel de información en un Starbucks. Starbucks es una cadena de cafeterías estadounidense. Creo que la traducción no es acertada, ya que “Exit only” no equivale en español a “Éxito aquí”. “Éxito aquí” se traduciría como “Success here”. Las personas encargadas de este cartel no han hecho un buen trabajo en la traducción de estas dos palabras, por lo que estos términos pueden llegar a causar confusión, ya que, habrá gente (aunque poca) en el mundo que no sabe lo que es un Starbucks y pensará que este es un lugar donde podrá encontrar el éxito que estaba buscando. Por lo tanto, este error de traducción puede causar una gran decepción para esas personas.</t>
  </si>
  <si>
    <t>Pienso que una traducción más acertada será: “Solo salida”.</t>
  </si>
  <si>
    <t>“He enviado dos policías”</t>
  </si>
  <si>
    <r>
      <t xml:space="preserve">Película </t>
    </r>
    <r>
      <rPr>
        <i/>
        <sz val="12"/>
        <color theme="1"/>
        <rFont val="Calibri"/>
        <family val="2"/>
        <scheme val="minor"/>
      </rPr>
      <t>Matrix</t>
    </r>
  </si>
  <si>
    <t>1 de diciembre de 2017</t>
  </si>
  <si>
    <t>Inglés: "I sent two units"</t>
  </si>
  <si>
    <t>EAV IMG</t>
  </si>
  <si>
    <t>En la versión original de Matrix (1999) cuando el jefe de policía manda a sus hombres a investigar el caso, en el diálogo original dice: “I sent two units”, es decir, dos unidades de policía. Si comparamos esto con la versión traducida al español, apreciamos un gran error por parte del traductor: y es que tradujo” he enviado a dos agentes”, confundiendo unidad de policía por un solo agente, o por no saber que una unidad de policía está formada por más de un agente. Por si fuera poco, este error quedó respaldado porque momentos después, en la escena se ve entrar en una habitación de forma forzada  a cuatro policías.</t>
  </si>
  <si>
    <t>Mi propuesta para traducir el diálogo sería: “he mandado dos unidades” o “he mandado cuatro agentes”.</t>
  </si>
  <si>
    <t xml:space="preserve">RACHEL: Nunca va a haber un “nosotros”, ¡lo tienes que aceptar!
ROSS: ¿Excepto que…?
RACHEL: No, A-CEP-TAR.
</t>
  </si>
  <si>
    <t>Esta escena se supone que es cómica porque (por la forma en la que pronuncia Rachel) Ross se cree que le está dejando una puerta abierta a una posible relación, por eso pregunta “except that…?”, pero realmente Rachel está diciendo todo lo contrario y su respuesta es un no rotundo. Está confusión se da porque las palabras except y accept en inglés tienen una pronunciación muy parecida. Sin embargo, en español estas palabras no se parecen tanto como en el idioma de origen. Además, aceptar se traduce en infinitivo por lo que todavía tiene menos parecido con excepto. Esto hace que la confusión que se representa en la escena no sea tan evidente en español.</t>
  </si>
  <si>
    <t xml:space="preserve">Habría que buscar dos términos que al pronunciarse suenen parecido y con los que además se pueda crear el mismo tipo de malentendido que ocurre en la escena. Mi propuesta es utilizar los términos superar y esperar, de forma que el diálogo se desarrollaría así:
RACHEL: Nunca va a haber un “nosotros”, ¡lo tienes que superar!
ROSS: ¿Esperar a qué?
RACHEL: No, SU-PE-RAR.
Creo que de esta forma es más evidente que pueda haber un malentendido y además se sigue dando a entender que Ross cree que todavía hay esperanzas de tener una relación con Rachel.
</t>
  </si>
  <si>
    <t>Carina: No solo soy astrónoma. También soy relojera.</t>
  </si>
  <si>
    <t>Piratas del Caribe: La venganza de Salazar.</t>
  </si>
  <si>
    <t>24 de octubre de 2017</t>
  </si>
  <si>
    <t xml:space="preserve">Inglés: Girl: I'm not only an Astronomer.
I am also a horologist.
Pirate 1: No shame in that dear.
We'll all have to earn a living, eh?
Girl: No, I'm a horologist.
Pirate 2: So was my mum.
Pirate 1: But she didn't cry a bad as lad as you.
Girl: You saying your mother
was academically inclined?
Pirate 2: More like a horizontally, reclined.
Girl: Horology is the study of time.
Pirate 2: And she was always looking at watch.
Pirate 1: I can vouch for that.
Esto es una escena de la película de Piratas del Caribe 5, en la que la protagonista, que es la única que tiene el conocimiento para llegar al tesoro, les está diciendo a los piratas que el mapa no es un mapa físico, sino que está en las estrellas, y que ella, como astróloga y relojera, es la única que tiene la capacidad de desvelarlo.
</t>
  </si>
  <si>
    <t xml:space="preserve">Nos encontramos ante una traducción literal de un juego de palabras, ya que «horologist» suena parecido a la palarba “whore” en inglés, que quiere decir «puta». Los piratas malinterpretan que ella está diciendo que trabaja de puta y por eso se desarrolla esta conversación.
Además, tenemos un segundo juego de palabras entre «academically inclined» y «horizontally reclined», en el que juega con los adverbios acabados en -ly y el parecido entre las palabras «inclined» y «reclined». 
Contribuye a que este diálogo sea tan irrisorio el hecho de que la madre de uno de los piratas fuera puta y que el otro se hubiera acostado con ella. Sin embargo, en la traducción al español, esto es lo único que entendemos, y al no captar los chistes previos de los juegos de palabras, nos perdemos y no captamos cuál es la gracia.
La traducción de humor nunca es fácil, y si además este está unido a un juego de palabras y subordinado a una imagen, es todavía más complejo. Deberíamos poder encontrar algo que haga referencia al oficio de relojero pero pueda ser confundido con otra palabra que suene como “puta”.
</t>
  </si>
  <si>
    <t xml:space="preserve">Carina: No solo soy astrónoma. Me dedico a la rama re-…
Pirata 1: No tienes de que avergonzarte, cariño. Todos nos tenemos que ganar la vida.
Carina: No, rama relojera
Pirata 2: Mi madre también
Pirata 1: Pero no se quejaba tanto como tú
Carina: Dices que tu madre tenía inclinaciones académicas
Pirata 2: Más bien reclinaciones horizontales
Carina:  Los relojeros estudiamos el tiempo
Pirata 2: Ella también estaba siempre mirando el reloj
Pirata 1: Doy fe de eso.
</t>
  </si>
  <si>
    <t xml:space="preserve">[Cantando] Cuando vivas junto a mí, mmm, sí, nena [Cantando]
[Cantando] Yo solo quiero ser tu sueño [Cantando]
[Cantando]Y eso algún día llegará [Cantando]
[Cantando] Puedes creerme, tú serás para mí [Cantando]
[Risas] ¿No te encanta Prince?
</t>
  </si>
  <si>
    <t>marzo de 1990</t>
  </si>
  <si>
    <t xml:space="preserve">Ingles: [Singing] I know how to undress me Mm-hmm, yeah, baby [Singing]
[Singing] I want to be your fantasy [Singing]
[Singing] Well, maybe you could be mine [Singing]
 [Singing] Mm-hmm You just leave it [Singing]
 [Singing] All up to me [Singing][Singing][ Laughs ] - Don't you just love Prince ?
Se trata simplemente de una escena en la que Vivian (Julia Roberts) se encuentra en la bañera con los auriculares cantando la canción Kiss de Prince en voz alta. 
</t>
  </si>
  <si>
    <t>Traducción dinámica</t>
  </si>
  <si>
    <t>En esta escena nos encontramos con el personaje de Vivian (Julia Roberts) que canta en la bañera la famosísima canción Kiss del compositor estadounidense Prince que se comercializó en el año 1986. El problema evidente es que la canción se hace reconocible, además de por su melodía (de la cual esta escena nos priva, al tener el personaje los auriculares puestos), por su letra. De este modo, el hecho de haber traducido la letra de la canción original en inglés al español, hace que sea muy difícil reconocer de qué canción se trata, no es hasta que Vivian lanza la pregunta « ¿No te encanta Prince?» que sabemos qué canción estaba cantando.</t>
  </si>
  <si>
    <t>Creo que en este caso, al tratarse de una canción original en inglés, y al no ser realmente relevante el mensaje que transmite la letra, lo más adecuado sería no traducirla y mantener el texto original en inglés.</t>
  </si>
  <si>
    <t>Kit de Marsuul</t>
  </si>
  <si>
    <t>16 de noviembre de 2017</t>
  </si>
  <si>
    <t>Inglés: ‘’Marsuul Kit’’</t>
  </si>
  <si>
    <t>El problema dentro de esta traducción se encuentra en una traducción literal que posiblemente ha sido poco planteada, ya que con un poco de paciencia un buen traductor se puede dar cuenta del contexto y de qué traducción podría ser correcta. Los marsuul son unas criaturas dentro del juego World of Warcraft, y los ‘’Marsuul Kit’’ son la prole de estas criaturas. Por tanto, un ‘’marsuul kit’’ no es un kit de herramientas de donde de repente sacas una de estas criaturas.</t>
  </si>
  <si>
    <t>La enmienda de este error es bastante simple. En lugar de traducir este término como ‘’kit de marsuul’’ lo más correcto sería cambiar la palabra cría por kit. La traducción quedaría como ‘’Cría de marsuul’’.</t>
  </si>
  <si>
    <t>Refrescar</t>
  </si>
  <si>
    <t>Red social Twitter</t>
  </si>
  <si>
    <t>Inglés: Refresh</t>
  </si>
  <si>
    <t>EE CALCO</t>
  </si>
  <si>
    <t>En la página de inicio de la red social Twitter, tienes la opción de deslizar la pantalla hacia abajo para que se carguen nuevos tuits. Normalmente, a eso lo llamamos en español actualizar, pero la traducción que ha escogido Twitter ha sido la literal, es decir, utilizar el término refrescar, que en español tiene el mero sentido de disminuir el calor de algo.</t>
  </si>
  <si>
    <t>Por tanto, la traducción que propongo es «actualizar», que es el término que se ajusta en español a lo que significa refresh.</t>
  </si>
  <si>
    <t>“Tónica Schweppes, única en su especie”.</t>
  </si>
  <si>
    <t>Anuncio de televisión británico de 1999.</t>
  </si>
  <si>
    <t xml:space="preserve">Inglés: “Schweppes, just a little more bite”.
Agencia: Young &amp; Rubicam
Director: Jon Hollis
Producción de Four Hundred Films
</t>
  </si>
  <si>
    <t>En el anuncio aparece un leopardo descansando en una playa, acompañado de un cocodrilo (ambos animales son una versión animada, no real). El leopardo habla acerca de las vacaciones y relaciona esa sensación de relajación y descanso con el sabor de la bebida. De repente, pasa una moto acuática cerca de la orilla y salpica al leopardo, por lo que este pide a su amigo cocodrilo que vaya a ocuparse del hombre que conducía el vehículo debido a su mala educación. A continuación, aparece el eslogan de Schweppes. El eslogan en inglés “just a little more bite”, que se puede traducir como “solo un pequeño mordisco más”, hace referencia a los animales, y hace muy buena relación con el producto porque identifica a la bebida como una especia de pequeño placer. En español, la traducción literal del eslogan no atraería mucho al espectador, por lo que fue traducido como “único en su especie”, transmitiendo la idea de que no existe otra tónica igual que la de Schweppes, y manteniendo la misma relación con los animales, ya que son los protagonistas del anuncio.</t>
  </si>
  <si>
    <t>La traducción original ya está perfectamente elaborada.</t>
  </si>
  <si>
    <t>"Y eso nos reduce a todos a crueles apodos. Shirley Temple".</t>
  </si>
  <si>
    <t>enero de 2017</t>
  </si>
  <si>
    <t>Inglés: "Reduces us all to cruel nicknames. Shirley Temple".</t>
  </si>
  <si>
    <t>El problema de la referencia es utilizar el nombre de una actriz conocida en EEUU, pero no internacionalmente. Shirley Temple fue una actriz que obtuvo fama a temprana edad y su nombre hace alusión a personas consentidas y aventajadas socialmente, sin tener en cuenta lo que se pasa a su alrededor y sin madurez para enfrentarse a las dificultades de la vida. El personaje de la serie apoda a la Reina Isabel II como "Shirley Temple" y en la escena citada, ella le confronta, exigiendo explicaciones. Pero, para el espectador, que no conoce la referencia, puede no comprender del todo el motivo de la discusión entre los dos individuos.</t>
  </si>
  <si>
    <t>Considerando que el panorama de la serie se ubica en los años 50, no sería del todo adecuado utilizar referencias contemporáneas. Por lo tanto, para una adaptación temporal y local, se ha buscado una personalidad con rasgos similares, pero en España. Se sugiere cambiar la mención de "Shirley Temple" por "Marujita Díaz", que también ha sido una actriz conocida y prodigiosa desde niña.</t>
  </si>
  <si>
    <t>“No nos avisan contra los asesinos en el periódico” / “facilidades recreativas”.</t>
  </si>
  <si>
    <t>‘They don’t advertise for killers in the newspaper’.</t>
  </si>
  <si>
    <t xml:space="preserve">Al comienzo de la película, el protagonista, Rick Deckard (interpretado por Harrison Ford) está sentado frente a un escaparate leyendo el periódico mientras pasa un zepelín comercial que anuncia lo siguiente: “Una nueva vida le espera en las colonias del mundo exterior. La ocasión de volver a empezar en una tierra de grandes oportunidades y aventuras. Un nuevo clima, facilidades recreativas, etc.” 
De repente, una voz en off del protagonista dice: “No nos avisan contra los asesinos en el periódico. Esa era mi profesión: ex policía, ex-bladerunner, ex-asesino.” En inglés la frase original es: ‘They don’t advertise for killers in the newspaper’. La traducción es ridícula ya que es obvio que en los periódicos no se va a avisar de que se acerca una horda asesina, como si de una enfermedad infecciosa se tratase.
</t>
  </si>
  <si>
    <t xml:space="preserve">La traducción correcta sería: “En los periódicos no aparecen ofertas de empleo para asesinos”. Esta traducción tendría más sentido y sería perfecta ya que nos daría la información de que Deckard es un asesino.
Personalmente, tampoco me gusta la traducción de ‘recreational facilities’ por “facilidades recreativas”. Yo preferiría utilizar “espacios recreativos” o “lugares para el ocio”.
</t>
  </si>
  <si>
    <t>«Feria del Clítoris»</t>
  </si>
  <si>
    <t>Google Translator</t>
  </si>
  <si>
    <t>Gallego: «Feira do Grelo».</t>
  </si>
  <si>
    <t>La «Feira do Grelo» es una fiesta celebrada en As Pontes cada año, y el año pasado Google decidió traducirla como «Feria del Clítoris», porque en vez de detectar que el nombre es en gallego lo asimiló en portugués, traduciendo “grelo” como “clítoris”, palabras que no tienen ningún tipo de relación, ya que el “grelo” es un tipo de berza propia de Galicia.</t>
  </si>
  <si>
    <t>Mi propuesta sería mantener el término “grelo” ya que no existe traducción al castellano, siendo el nombre de la festividad en castellano «Feria del Grelo».</t>
  </si>
  <si>
    <t>“Lo siento, chavala”</t>
  </si>
  <si>
    <r>
      <t xml:space="preserve">Subtítulos de la serie </t>
    </r>
    <r>
      <rPr>
        <i/>
        <sz val="12"/>
        <color theme="1"/>
        <rFont val="Calibri"/>
        <family val="2"/>
        <scheme val="minor"/>
      </rPr>
      <t>Stranger Things</t>
    </r>
  </si>
  <si>
    <t>Gabriela Domínguez</t>
  </si>
  <si>
    <t>En los subtítulos en español, la palabra “kid” la traducen como “chavala”. Considero que esa palabra tiene una connotación algo coloquial y poco cariñosa, más bien refleja distancia entre el emisor y el receptor, y la escena es todo lo contrario: Hopper está intentando consolar a la joven y mostrarle su cariño y comprensión, por lo que esa traducción no parece la más adecuada.</t>
  </si>
  <si>
    <t>Para solucionar este problema, yo lo traduciría como “lo siento, pequeña” o “lo lamento, nena”.</t>
  </si>
  <si>
    <t>“Falso, falso, todo es falso. Tú eres falso. Es todo falso”</t>
  </si>
  <si>
    <t>3 de noviembre de 2017</t>
  </si>
  <si>
    <t>Inglés. Nancy está en una fiesta de Halloween con Steve, pretendiendo tener una vida normal después de lo que ha pasado. Así que, tras beber bastante, Nancy se mancha la camiseta con la bebida y va al cuarto de baño para lavarse. Steve va con ella y empiezan a discutir y ella repite una y otra vez “this is bullshit, that’s bullshit”.</t>
  </si>
  <si>
    <t>A pesar de que en un principio puede parecer que esto está bien traducido, en realidad no lo está. Nancy está muy enfadada con Steve y, en inglés, esto lo demuestra diciendo todo el rato una palabrota “bullshit” mientras que, en la versión en español, usa la palabra &lt;&lt;falso&gt;&gt;. Falso no es en ningún momento una palabra malsonante y lo que hace es quitar todo ese enfado que tiene Nancy y suaviza demasiado la conversación, sobre todo cuando ella también dice que su relación también es algo &lt;&lt;falso&gt;&gt; y que &lt;&lt;todo es falso&gt;&gt;. Se debería de usar una palabra más acorde a la situación como, por ejemplo, alguna palabrota.</t>
  </si>
  <si>
    <t>La propuesta para esto, en lugar de decir raro, yo lo cambiaría por &lt;&lt;esto es una mierda/gilipollez&gt;&gt; que tiene más sentido en esta situación ya que Nancy no solo está borracha, sino que también está enfadada y, al decir palabrotas, se reafirma este hecho.</t>
  </si>
  <si>
    <t>Light Turner</t>
  </si>
  <si>
    <t>Pellícula de Netflix</t>
  </si>
  <si>
    <t>25 de agosto de 2017</t>
  </si>
  <si>
    <t xml:space="preserve">Lengua de origen japonés.
Texto original: Light Yagami
</t>
  </si>
  <si>
    <t xml:space="preserve">Error, cambiar completamente el nombre del protagonista de la serie, hace que el significado del apellido, el cual fue dado por su significado, cambie en parte el sentido de la historia.
El mangaca original (Tsugumi Ohba) del manga Death Note le dio el nombre de Light Yagami al protagonista por el significado que tiene detrás. El apellido Yagami (夜神   ) significa “dios” o “noche”. Si cogemos el significado de “Dios” hace referencia a toda la trama del manga, que es que el protagonista se cree Dios al tener los poderes para elegir quien vive y quien muere; si cogemos el significado de “noche” y su nombre “Light” es un contraste entre los dos, y una referencia en la que los ideales del protagonista pueden estar tato en la luz como en las sombras. La traducción que se hizo del nombre al inglés es “Light Turner”. “Light” en español es “luz” y “Turner” es “tornero” pero en inglés la palabra “Turner” no significa nada, así que su nombre se podría interpretar como “el que vuelve a la luz”, pero no tiene mucho sentido. Es así como el director de la película cambiando el nombre consiguió que se perdiese todo el significado que guardaba detrás el nombre y el apellido del protagonista (“Light Yagami”).
</t>
  </si>
  <si>
    <t>La traducción de un nombre con tanto significado que tiene para la historia como es el de “Light Yagami” no lo traduciría. Aunque no sea importante para la trama el nombre, sí que es importante por el significado que tiene y la elocuencia que el escritor Tsugumi Ohba tuvo a la hora de inventar el nombre y este personaje.</t>
  </si>
  <si>
    <t>Sinsajo</t>
  </si>
  <si>
    <t>Saga: Los juegos del hambre (The Hunger Games) libros y películas.</t>
  </si>
  <si>
    <t xml:space="preserve">Lengua original: inglés
Texto original: mockingjay
</t>
  </si>
  <si>
    <t xml:space="preserve">El 'jabberjay', que aparece en la saga de Los juegos del hambre, es un pájaro que tiene la habilidad de memorizar y repetir conversaciones humanas. Sin embargo, esta palabra no existe realmente en inglés, pues tampoco existe el pájaro, es una creación fantástica: la palabra usada para denominarlo es una combinación de dos palabras: 'jabber', que significa 'charlar / parlotear' y 'jay', que es un pájaro real y se llama 'arrendajo' en español. La traducción elegida de jabberjay fue 'charlajo', que en español es también una mezcla de ambas palabras, como en el idioma original: charlar + arrendajo.
De ahí surge el 'mockingjay', el término en el que hoy nos centramos. Es la combinación de 'jabberjay' y 'mockingbird'. Este último es un pájaro real llamado 'sinsonte' en español (y no ruiseñor, como a veces se cree).
El resultado en español fue 'sinsajo': sinsonte + charlajo / arrendajo. Este es, además, el título del último libro de la saga de Los juegos del hambre, por lo que aquí la traductora tuvo la responsabilidad aún mayor de crear una palabra original y pegadiza.
</t>
  </si>
  <si>
    <t>Considero que muchas veces no somos conscientes de las dificultades a las que se enfrentan los traductores cuando trabajan con literatura fantástica. Para mí, un traductor profesional de este tipo de libros no es solamente alguien que conozca perfectamente ambos idiomas, porque creo se requiere también una gran imaginación. Es un difícil reto y al mismo tiempo muy subjetivo, pero opino que la traductora hizo un gran trabajo con esta traducción; ¡ya no me la imaginaría traducida de otra forma!</t>
  </si>
  <si>
    <t xml:space="preserve">«-¡Arrastro tras de mí una realidad muy larga y muy triste! -exclamó el Ratón, dirigiéndose a Alicia y dejando escapar un suspiro.
-Desde luego, arrastras una cola larguísima -dijo Alicia, mientras echaba una mirada admirativa a la cola del Ratón-, pero ¿por qué dices que es triste?
Y tan convencida estaba Alicia de que el Ratón se refería a su cola, que, cuando él empezó a hablar, la historia que contó tomó en la imaginación de Alicia una forma así: »
</t>
  </si>
  <si>
    <t>Escrito (prueba de nivel).</t>
  </si>
  <si>
    <t>Francisco Torres Oliver</t>
  </si>
  <si>
    <t xml:space="preserve">Inglés: «"Mine is a long and a sad tale!" said the Mouse, turning to Alice, and sighing.
"It is a long tail, certainly," said Alice, looking down with wonder at the Mouse's tail; "but why do you call it sad?" And she kept on puzzling about it while the Mouse was speaking, so that her idea of the tale was something like this: »
</t>
  </si>
  <si>
    <t xml:space="preserve">Lewis Carrol plantea una dificultad enorme a la hora de traducir, por dos razones. La primera es que, en inglés, tale (historia) y tail (cola) son dos palabras homófonas, y esta relación no existe en español. Este reto se podría solucionar haciendo mención a cualquier otra parte del animal, para darle a la palabra «historia» el sentido de triste. Por ejemplo, diciendo que lo que el Ratón lleva a la espalda es algo muy gris u oscuro, refiriéndose al pelaje y creando una relación más fácil de ver en español. Sin embargo, aquí se nos presenta la segunda razón por la que esta traducción resulta problemática: mencionar la cola del Ratón es indispensable, debido a la continuación del texto. Alicia piensa que el Ratón está hablando realmente sobre su cola, de modo que la historia que cuenta a continuación toma en su cabeza la forma de una cola.
Así, al escribir «arrastro tras de mí una realidad muy larga y muy triste», Francisco Torres Oliver permite que se mantenga este juego de palabras y, además, el subsiguiente juego visual. El Ratón arrastra su cola, literalmente, por lo que la relación queda muy clara.
</t>
  </si>
  <si>
    <t>Ninguna.</t>
  </si>
  <si>
    <t>Madalene Cristina Donato Ramírez</t>
  </si>
  <si>
    <t>Tom Sorvolo Ryddle</t>
  </si>
  <si>
    <t>Harry Potter y la cámara de los secretos</t>
  </si>
  <si>
    <t>Inglés: Tom Marvolo Riddle</t>
  </si>
  <si>
    <t>A pesar de ser un nombre propio es un acierto adaptarlo al castellano este ya que es un juego de palabras, un anagrama. El antagonista del libro, Lord Voldemort, explica en una escena el origen de su alias, partiendo de su nombre original. Es decir, en inglés “Tom Marvolo Riddle” daría lugar al anagrama “I am Lord Voldemort” mientras que, en español, la adaptación del nombre a “Tom Sorvolo Ryddle” permite crear el mismo impacto y formar el anagrama “Yo soy lord Voldemort”. Por tanto, creo que es un acierto de traducción ya que la versión castellana crea el mismo efecto manteniendo el juego de palabras, cosa que no se habría conseguido si se hubiera dejado en la versión original como otros países optaron por hacer.</t>
  </si>
  <si>
    <t xml:space="preserve">Policía: ¿Cómo hago que tu manada lo entienda?
Matt: ¿Mamada? ¿Mamada?
Mitch: Ojito que mancha. Nada de coñas.
</t>
  </si>
  <si>
    <t xml:space="preserve">Inglés: Policía: How do I explain this so that you people understand?
Matt: “You people”? “You people”?
Mitch: You don’t get to say that, you are just tanned.
</t>
  </si>
  <si>
    <t xml:space="preserve">En la escena en la que aparece el error, un policía está regañando a los vigilantes de la playa porque no pueden comportarse como policías y perseguir a los culpables por su cuenta, para eso está él. La gracia está en que el policía es negro y los vigilantes son blancos, entonces se refiere a ellos como «you people». Matt se enfada y responde al policía, y Mitch intenta calmarle diciéndole que él no puede decir «you people» porque no es negro, solo está bronceado. 
En español el traductor ha cambiado las frases. Ha intentado mantener la indignación de Matt haciendo que parezca que ha entendido «mamada» en vez de «manada». Pero luego la respuesta de Mitch no tiene sentido alguno. No se entiende.
Por eso, mi propuesta es traducir «you people» por «vosotros los blancos» para mantener la esencia del chiste. Quizá en español no haga tanta gracia, pero por lo menos la frase original no cambia tanto y se mantiene el significado.
</t>
  </si>
  <si>
    <t xml:space="preserve">¿Cómo hago que vosotros los blancos lo entendáis?
¿Vosotros los blancos?
No puedes decir eso, solo estás bronceado.
</t>
  </si>
  <si>
    <t>“Mis tías y ella la veían continuamente”</t>
  </si>
  <si>
    <r>
      <t xml:space="preserve">Serie de televisión </t>
    </r>
    <r>
      <rPr>
        <i/>
        <sz val="12"/>
        <color theme="1"/>
        <rFont val="Calibri"/>
        <family val="2"/>
        <scheme val="minor"/>
      </rPr>
      <t>Sense8</t>
    </r>
  </si>
  <si>
    <t>23 de diciembre de 2016</t>
  </si>
  <si>
    <t>Inglés: ‘She and my aunts watched it to death’</t>
  </si>
  <si>
    <t>En los países de habla inglesa, sobretodo en EEUU, ‘doing something to death’  es, literalmente, hacer algo hasta la muerte. Es decir, hacerlo todo el tiempo o muy regularmente durante toda tu vida. Por este motivo, la traducción en español “mis tías y ella lo hacían continuamente” es la acertada, ya que se adapta perfectamente al contexto cultural y lingüístico. En español, no “se hacen cosas hasta la muerte”, se hacen continuamente.</t>
  </si>
  <si>
    <t>Ciudad de Bélgica</t>
  </si>
  <si>
    <t>23 de noviembre de 2017</t>
  </si>
  <si>
    <t>Neerlandés: Brugge</t>
  </si>
  <si>
    <t xml:space="preserve">Brugge es una ciudad situada en Bélgica. Su nombre original proviene del flamenco y del neerlandés y significa “puentes, ríos…” algo muy característico de este lugar debido a la gran cantidad que hay. Hace muchos años, la idea era traducir este término a una palabra en español para conseguir así una pronunciación mucho más asequible que esta. Al traducir este término al español, se extendió la palabra “Brujas” debido a la semejanza existente entre las dos palabras en el registro oral.
Este es el error principal, puesto que en el país no hay nada que tenga que ver con las brujas, pero sí con el contexto del nombre en el idioma original de la ciudad, es decir puente o río.
</t>
  </si>
  <si>
    <t>Ciudad de los puentes</t>
  </si>
  <si>
    <t>"¡El cascanueces que te parió!"</t>
  </si>
  <si>
    <t>9 de diciembre de 2017</t>
  </si>
  <si>
    <t>Inglés: “Son of a nutcracker!”</t>
  </si>
  <si>
    <t>En la película,  Buddy se encuentra dando un paseo con su hermano, por un parque nevado en Nueva York. Inesperadamente, comienza una guerra de bolas de nieve, empezada por otro niño que se encontraba por ahí. Una de estas bolas de nieve golpea a Buddy repentinamente y del impacto, Buddy utiliza esta expresión. Opino que es una buena traducción, ya que ambas hacen referencia a una expresión, pero la censuran de la misma manera. El traductor bien podría haber optado por una traducción literal, pero con la elección por la que finalmente optó consigue un acabado más natural, lo que es acertado.</t>
  </si>
  <si>
    <t>"Quiero que tomen uno de estos lentes guardados aquí mismo."</t>
  </si>
  <si>
    <t>Guion de una película</t>
  </si>
  <si>
    <t>MjestiC-Panama (compañía de traducciones online de mala calidad)</t>
  </si>
  <si>
    <t xml:space="preserve">Inglés. Minuto 1:10:43 de la película Freedom Writers (Diarios de la calle)
«I want you to take one of these glasses of sparkling cider»
</t>
  </si>
  <si>
    <t>En la película Freedom Writers, la profesora Erin invita a los estudiantes a tomar un vaso de sparkling cider. La compañía MjestiC-Panama tradujo esto como: «Quiero que tomen uno de estos lentes guardados aquí mismo» No tiene ningún sentido porque de los dos significados que tiene la palabra glasses (vasos o gafas/lentes) eligieron el menos adecuado para esta situación. Para saber cuál elegir se debe conocer el contexto o ver las imágenes. Sin embargo, en este caso no hacía falta conocer las imágenes porque podemos saber que no se refiere a «gafas» porque habla de «sidra». Por otro lado, decidí buscar la película traducida por otra compañía, la empresa MGM, que tradujo esta parte así: «quiero que tomen una copa de sidra» Esta traducción también es errónea, porque se pierde el indicador one of these y también el significado que le aporta la palabra sparkling. Entonces, busqué la película traducida por la compañía aRGENTeaM, que había optado por: «quiero que tomen una de estas copas de sidra espumante» Esta traducción se acerca más a una correcta. Pero, si nuestra traducción va dirigida a un público de España, yo utilizaría la frase: «quiero que os toméis una de estas copas de sidra espumosa» Porque la palabra espumante no existe y en España utilizamos más el pronombre personal «os» que «ustedes tomen».</t>
  </si>
  <si>
    <t>Quiero que os toméis una de estas copas de sidra espumosa.</t>
  </si>
  <si>
    <t>“Encriptar”</t>
  </si>
  <si>
    <t>Palabra mal utilizada y encontrada en varios sitios: páginas web, aplicaciones, en forma oral.. yo personalmente la he escuchado muchas veces. No recuerdo exactamente donde lo vi, pero sí que me llamó la atención en su momento.</t>
  </si>
  <si>
    <t>Inglés: ‘Encrypt’</t>
  </si>
  <si>
    <t xml:space="preserve">‘Encrypt’ Es un término inglés que se refiere a convertir  información en un código, generalmente con el fin de evitar acceso no autorizado a dicha información. Es un término que muchos habremos leído y/o escuchado muchas veces, y que traducido literalmente (y mal) sería ‘encriptar’. En principio no parece haber ningún problema e incluso puede que el error pase desapercibido para la mayoría de la gente que lo entenderán sin problemas. Sin embargo, este término como tal no existe en español, no lo recoge la RAE. 
Creo que este error fatal se ha llevado a cabo a causa de la costumbre tan generalizada que tenemos a usar anglicismos. Ya no nos suena mal decir ‘chequear’ en vez de ‘comprobar’, y de igual manera sucede con cientes y miles de vocablos que hemos traído directamente del inglés. Intuyo que por tanto, esto es lo que ha suceido con ‘Encrypt’: antes de buscar el término correspondiente y perteneciente a la lengua española, al traductor le ha sonado bien ‘encriptar’ y ha tomado, por consecuencia, una traducción errónea.
</t>
  </si>
  <si>
    <t xml:space="preserve">Teniendo en cuenta lo mencionado anteriormente, en vez de utilizar el término inexistente ‘encriptar’, debemos usar la verdadera traducción al español que es ‘cifrar’, u ocultar.  </t>
  </si>
  <si>
    <t>La importancia de llamarse Ernesto</t>
  </si>
  <si>
    <t>Libro impreso</t>
  </si>
  <si>
    <t>Ricardo Baeza</t>
  </si>
  <si>
    <t>abril de 2015</t>
  </si>
  <si>
    <r>
      <t xml:space="preserve">Inglés: </t>
    </r>
    <r>
      <rPr>
        <i/>
        <sz val="12"/>
        <color theme="1"/>
        <rFont val="Calibri"/>
        <family val="2"/>
        <scheme val="minor"/>
      </rPr>
      <t>The importance of being Earnest</t>
    </r>
  </si>
  <si>
    <t xml:space="preserve">La importancia de llamarse Ernesto es la traducción española de la obra de Oscar Wilde (LO:EN), cuyo título original es «The Importance of Being Earnest». 
En la versión original, Oscar Wilde recoge, mediante un juego de palabras, la esencia de la obra que puede tener dos significados. 
Esta obra nos cuenta cómo un hombre se enamora de una mujer a la que, por distintas circunstancias, hace creer que se llama Ernesto. Sin embargo, este personaje no es «sincero» u «honesto», ya que miente constantemente a la mujer que ama y a aquellas personas relacionadas con ella. Al no ser transparente desde un comienzo, continúa una mentira que acaba por pasarle factura. Y este es el juego de palabras que Oscar Wilde quería recoger, es decir, que el protagonista no era sincero y que es una cualidad muy importante.
La traducción es errónea porque se confundió el adjetivo «earnest» con el nombre masculino «Ernest», que en español conocemos como «Ernesto».
Por lo que, a pesar del curioso título en castellano que suele atraer la atención de los lectores, la obra no se ve representada por su título en la versión traducida al español.
</t>
  </si>
  <si>
    <t>En este caso, una traducción literal sería una buena opción puesto que La importancia de ser honesto recoge la idea principal de la obra.</t>
  </si>
  <si>
    <t>"Para asustar a los niños, como el coco o el hombre del saco".</t>
  </si>
  <si>
    <r>
      <t xml:space="preserve">Serie </t>
    </r>
    <r>
      <rPr>
        <i/>
        <sz val="12"/>
        <color theme="1"/>
        <rFont val="Calibri"/>
        <family val="2"/>
        <scheme val="minor"/>
      </rPr>
      <t>Rriverdale</t>
    </r>
  </si>
  <si>
    <t>18 de noviembre de 2017</t>
  </si>
  <si>
    <t>Inglés: "To scare children, like the Sandman and Krampus".</t>
  </si>
  <si>
    <t xml:space="preserve">En la serie americana Riverdale, en el capítulo 6 de la segunda temporada, dos personajes, Betty y Cheryl mantienen una conversación sobre Sugar Man, un vecino de identidad anónima, que está distribuyendo droga por el pueblo. Betty pregunta a Cheryl si conoce su identidad, pero ella contesta que lo único que conoce sobre Sugar Man son las historias para dormir que le contaba su madre, para asustar a los niños como el Sandman (el arenero) y el Krampus. Para la cultura española estos dos personajes son desconocidos: el Arenero es un personaje de la cultura anglosajona, y sobre todo la celta, que visita cada noche a la gente mientras duerme, les esparce arena mágica en los ojos y así tienen sueños tristes y horribles. Algunas historias lo presentan como un personaje malvado; el Krampus es una criatura del folclore de países alpinos. Según la leyenda, esta criatura (demoníaca en apariencia) castiga a los niños malos durante la temporada de Navidad, en contraste con San Nicolás, quien premia a los niños buenos con regalos. Se dice que Krampus captura a los niños particularmente traviesos en su saco y se los lleva con él a las profundidades del infierno para devorarlos.
Así, decidieron traducir Sandman and Krampus por el coco (presentado en nanas y canciones de cuna como un asustador de niños que no quieren dormir) y el hombre del saco (un hombre que vaga por las calles cuando ya ha anochecido en busca de niños extraviados para llevárselos metidos en un gran saco a un lugar desconocido. Caracterizado como un asustador de niños, se utiliza para asustar a los niños y obligarlos a que regresen a casa a una hora temprana. Es similar al coco).
</t>
  </si>
  <si>
    <t>Para mí la traducción ha sido un acierto, ya que han tenido en cuenta el contexto cultural y han usado a personajes ficticios cercanos al público español, que todos conocemos. Son personajes de características y con objetivos similares a los de la versión original, asustar a niños, pero que nos resultan más familiares que el Arenero o Krampus.</t>
  </si>
  <si>
    <t>Tú a Londres y yo a California</t>
  </si>
  <si>
    <t>Película cinematográfica</t>
  </si>
  <si>
    <t>4 de noviembre de 2017</t>
  </si>
  <si>
    <t>Es la historia de unas gemelas (cuyos padres están separados) que se conocen por primera vez en un campamento de verano. Dada esta casualidad, se percatan de que sus personalidades encajan a la perfección y acuerdan lograr un objetivo: reconciliar a sus padres. El título original de la película es The Parent Trap, lo que significa literalmente “una trampa parental”, puesto que los padres son los que se ponen de acuerdo para vivir en ciudades diferentes con la condición de que sus hijas nunca se conozcan entre ellas.</t>
  </si>
  <si>
    <t>No estoy de acuerdo con el título traducido al español ya que desvela toda la trama de la obra. Yo optaría por utilizar un título como Un enredo de padres, ya que haría que el espectador se hiciese una idea del argumento, pero no lo muestra explícitamente. Además, pienso que este enunciado provocaría intriga al público puesto que este último, no iría con expectativas preconcebidas sobre la película.</t>
  </si>
  <si>
    <t xml:space="preserve">Capto señales de un artefacto eridiano en la Trash Coast, así que será nuestro próximo destino.
…
Los bandidos de Jaynistown controlan el acceso a la costa de la Basura, pero dice que podrá colarnos.
</t>
  </si>
  <si>
    <r>
      <t xml:space="preserve">Videojuego: </t>
    </r>
    <r>
      <rPr>
        <i/>
        <sz val="12"/>
        <color theme="1"/>
        <rFont val="Calibri"/>
        <family val="2"/>
        <scheme val="minor"/>
      </rPr>
      <t>Borderlands</t>
    </r>
  </si>
  <si>
    <t xml:space="preserve">LO: Inglés
Texto original: 
I’m reading traces of Eridian artifact activity out at the Trash Coast, so we’re going there next. 
…
The bandits of Jaynistown control access to the Trash Coast, but he says he can get us in.
Otros datos: En este videojuego, que llegó a ser premiado como juego del año, ya encontramos varias inconsistencias en el nombre que se le da a otras localizaciones. Una en concreto, «Middle of Nowhere» es escrita en los textos en inglés y, sin embargo, doblada en español («Quinto Infierno») en las voces de las personajes.
</t>
  </si>
  <si>
    <t>EE TEXT</t>
  </si>
  <si>
    <t xml:space="preserve">Cuando traducimos o no una localización, lo hacemos basándonos en unos factores que entendemos que nos llevan a tomar la decisión que creemos que es más acertada. Lo que se puede hacer es traducirlo en unas partes y dejarlo en la lengua original en otras. Nos hace inconsistentes y se puede percibir como una falta de criterio y de profesionalidad, por no haber podido decantarse por ninguna opción. La que decidamos podrá ser la más acertada o no, pero debemos continuar con ello. En caso contrario, da lugar a confusiones innecesarias que perderán al receptor meta.
En mi caso, pensaba que &lt;&lt;Trash Coast&gt;&gt; y &lt;&lt;Costa de la Basura&gt;&gt; eran sitios distintos, ya que no tenía sentido que un mismo lugar fuera llamado por distintos nombres en el mismo texto. Lo mismo ocurre con el ejemplo arriba. Cuando hablaban los personajes de &lt;&lt;Quinto Infierno&gt;&gt;, yo como receptor no entendía que se referían al sitio llamado &lt;&lt;Middle of Nowhere&gt;&gt;.
</t>
  </si>
  <si>
    <t>Para que el receptor tenga un contexto mucho más envolvente, traduciría las localizaciones. La localización &lt;&lt;Costa de la Basura&gt;&gt; se llama sí porque es un vertedero al lado de una playa y para muchos receptores no les calará tanto el término &lt;&lt;Trash Coast&gt;&gt;, ya que no es su idioma nativo. Por lo tanto, lo traduciría tanto en textos como en el doblaje para no perder al receptor y envolverle en el contexto correcto.</t>
  </si>
  <si>
    <t xml:space="preserve">Phoebe presenta a sus amigos a su entrenador, Robert. Estos se fijan en que el chico, el cual viste con pantalones cortos, no lleva calzoncillos. Los amigos comienzan a reírse y Phoebe, desconcertada, pregunta:
- Chicos, ¿qué os pasa? ¿Es que no os cae bien Robert? ¿Por qué os reís?
- Tranquila, tú puedes seguir a tu bola.
</t>
  </si>
  <si>
    <t xml:space="preserve">Inglés. Phoebe: What’s going on? Don’t you like Robert? Why are you laughing?
Amigos: Calm down. There’s no reason to get testy.
</t>
  </si>
  <si>
    <t>En la versión traducida al español, se hace un juego de palabras con «seguir a tu bola» y las «bolas» como partes íntimas del chico. En la versión original, también se realiza, pues uno de los amigos de Phoebe que se está riendo, le contesta «Calm down. There’s no reason to get testy». La palabra testy en inglés significa malhumorado, por lo que se deduce que le está diciendo «Tranquila, no hay motivo para que te pongas de mal humor». Sin embargo, como ya mencioné antes, en la versión original realizan un doble sentido, pues testy es el diminutivo de testicles (testículos). Considero esta traducción al español todo un acierto ya que mantiene totalmente la forma y el juego de palabras o doble sentido de la original.</t>
  </si>
  <si>
    <t>Dado que me parece un acierto, no propondría otra traducción.</t>
  </si>
  <si>
    <t xml:space="preserve">Es muy fuerte
Como quema la fiebre.
Arde que arde,
Mi alma es de puro carbón.
Ves q estoy en ascuas
Y me has mandao a la hoguera
Y mi cerebro,
Es como un rojo tizón
Estribillo
Por tus besos que me suben
Y me lanzan a una nube
Y ya no siento más
Que ardiente amor.
Ya me consume la fiebre
Grito ¡socorro!
A cuantos grados estoy.
Me quemo y ya es el colmo
Nada me calma,
Pero me siento bien
De humo soy.(arde! arde! arde!)
Estribillo
(con tu amor)
Siento el calor,
Las llamas envuelven mi cuerpo.
No me ayudas
Y a la deriva me voy.
Sin respirar
Mi pecho es un infierno.
Echo chispas y mil descargas doy.
Estribillo
(con tu amor)
Ardiente amor
(con tu amor)
Me quema el fuego
De este ardiente amor
Me abrasa el fuego
De este ardiente amor
Me prende el fuego
De este ardiente amor
</t>
  </si>
  <si>
    <r>
      <t xml:space="preserve">Cine, la película </t>
    </r>
    <r>
      <rPr>
        <i/>
        <sz val="12"/>
        <color theme="1"/>
        <rFont val="Calibri"/>
        <family val="2"/>
        <scheme val="minor"/>
      </rPr>
      <t>Lilo y Stitch</t>
    </r>
  </si>
  <si>
    <t>Inglés. La canción “Burning Love” de Elvis Presley</t>
  </si>
  <si>
    <t>Aunque la traducción de canciones es muy costosa y suele tener un impacto muy importante sobre la misma película, considero que esta en específico no fue una buena idea, pues no aportaba realmente nada a la historia dado que es la canción final de los créditos. De igual manera, aunque la canción traducida es buena, me parece una idea horrible traducir a Elvis Presley, al cual elogian durante toda la película, por lo que terminar con una canción suya debería de haber sido el broche final.</t>
  </si>
  <si>
    <t>Dejar la original de Elvis Presley.</t>
  </si>
  <si>
    <t>"Multiplícate por cero".</t>
  </si>
  <si>
    <t>Inglés: "Eat my shorts".</t>
  </si>
  <si>
    <t xml:space="preserve">Se trata de una traducción totalmente libre, pero que a mi parecer es muy acertada. Por una parte, tenemos la frase original que en castellano no nos dice absolutamente nada. Sin embargo, esa frase quiere decir algo así como “desaparece”, pero su gracia se pierde totalmente con dicha traducción.
En mi opinión, ha conseguido con una frase totalmente diferente un efecto parecido en el propio espectador, ya que la magia que reside en esa frase original se mantiene en la traducción. A pesar de que la propia traductora defiende el mantenimiento de la lengua de origen, aquí realiza un giro que es muy acertado.
</t>
  </si>
  <si>
    <t>“¡Sortea la cima del Teide!”</t>
  </si>
  <si>
    <t>Inglés: ‘He hurdles Pike's Peak!’</t>
  </si>
  <si>
    <t>En este caso, el acierto es totalmente claro y ejemplificativo de la necesidad de la adaptación de ciertos términos a la lengua meta, aunque se pierda la literalidad del guion de la película en concreto. En este caso, traducir literalmente “¡Sortea el pico Peak!” (una montaña perteneciente a la cordillera de las Montañas Rocosas en Colorado) probablemente hubiese hecho que ningún espectador castellano entendiese a qué se refiere. Por eso la adaptación por Teide, me parece mucho más apropiada para la versión castellana.</t>
  </si>
  <si>
    <t>Los guerreros beben la poción mágica que les dará por algunas horas una fuerza terrible (perteneciente al cómic Astérix Gladiador).</t>
  </si>
  <si>
    <r>
      <t xml:space="preserve">Cómic </t>
    </r>
    <r>
      <rPr>
        <i/>
        <sz val="12"/>
        <color theme="1"/>
        <rFont val="Calibri"/>
        <family val="2"/>
        <scheme val="minor"/>
      </rPr>
      <t>Astérix Gladiador</t>
    </r>
  </si>
  <si>
    <t>Jaime Perich</t>
  </si>
  <si>
    <t xml:space="preserve">Francés:
Peu après, les guerriers galois boivent la potion magique qui doit leur donner une force invincible…
Es remarcable la diferencia del significado de estos dos adjetivos más allá del idioma en el que se escriban, es decir, invincible en francés no se corresponde con terrible en castellano.
</t>
  </si>
  <si>
    <t>Resulta extraña la palabra terrible en la traducción al español dado que el público se acostumbra a leer las combinaciones más comunes que se hacen con la palabra fuerza. Asimismo, el texto de la viñeta original se refiere a algo parecido a fuerza invencible cuyo significado nada tiene que ver con terrible. Si el autor, Goscinny, hubiese escrito terrible en francés tampoco hubiera resultado del todo correcta la traducción a causa del significado francés de la palabra mencionada que se entiende como asombrosa o tremenda en español más que como horrible u horripilante. Sin embargo, y teniendo en cuenta la connotación negativa de la palabra en la lengua castellana, también (aunque en la minoría de los casos) se puede emplear para intensificar un sustantivo pero el problema es que la imagen negativa de su significado está demasiado arraigada en la mente del lector español.</t>
  </si>
  <si>
    <t>Traducciones más adecuadas hay algunas como por ejemplo fuerza sobrehumana, fuerza tremenda, fuerza inigualable o directamente fuerza invencible.</t>
  </si>
  <si>
    <t>«Prima de riesgo»</t>
  </si>
  <si>
    <t>Manga</t>
  </si>
  <si>
    <t>Ivrea</t>
  </si>
  <si>
    <t xml:space="preserve">«17-sai Kiss to dilemma» es el título de un manga japonés. Resumidamente, la historia trata de como la vida de Ririka cambia radicalmente después de que su primo Yuu la besa.
Ivrea tradujo este título como «Prima de riesgo» en un intento de crear un juego de palabras que llamase la atención del público y que así aumentasen las venta de esta serie. Sin embargo, más que causar reacciones positivas, lo que produjo fue un estado de confusión entre los lectores, pues «prima de riesgo» recuerda más a un tema económico que a una historia de comedia romántica. 
Es, por tanto, un error de traducción.
</t>
  </si>
  <si>
    <t>O bien lo traduciría de forma más literal, dejándolo como «Dilema por un beso a los 17 años» o dejaría el título original, un recurso muy empleado en el sector de la traducción manga.</t>
  </si>
  <si>
    <t>La guerra de las galaxias</t>
  </si>
  <si>
    <t>20 de noviembre de 2017</t>
  </si>
  <si>
    <t>La famosísima saga de Star Wars o como se conoce en español como La guerra de las galaxias, en mi opinión es una traducción bastante mala, ya que a simple vista vemos como han querido traducirlo literalmente y encima confundiendo el número de las dos únicas palabras que componen el título. El resultado no tiene sentido. La traducción de star como galaxia podría ser válida, pero no galaxias, solo existe una. Por último, wars significa guerras no guerra, y en las películas se observa claramente como hay más de una.</t>
  </si>
  <si>
    <t>Coco</t>
  </si>
  <si>
    <t>Pixar</t>
  </si>
  <si>
    <t>De escrito a escrito</t>
  </si>
  <si>
    <t>La película ha adquirido el título de la abuela del protagonista, sin embargo Pixar tuvo que cambiar el nombre en algunos países como Brasil, Japón, Corea o China porque coco en estos países significa mierda, popo, caca… En su lugar, en Brasil se llama Viva y en los países asiáticos Recuérdame (Recuérdame está relacionado con una de las canciones de la película). Como la abuela del protagonista se sigue llamando Coco, también le han cambiando el nombre y en Brasil se llama Lupita.</t>
  </si>
  <si>
    <t>No tengo ninguna propuesta puesto que considero que es un acierto.</t>
  </si>
  <si>
    <t>PHOEBE — ¿Nos vamos ya, coinquilino?
MONICA — ¿No quieres decir ‘coprometido’?
MIKE — ¿A qué viene eso?
PHOEBE — Por favor, ¡qué tíos! Todavía no vivimos juntos y ya nos están eligiendo la vajilla china. 
PHOEBE — ¡La vajilla ya es mía!</t>
  </si>
  <si>
    <t xml:space="preserve">MIKE — You ready to go?
PHOEBE — Yeah, you bet, roomie.
MONICA — Don’t you mean ‘’groomie’’?
MIKE — What are you talking about?
PHOEBE — Oh, please, these guys. We haven’t even moved in yet and they have us picking up china patterns. 
PHOEBE — China patterns! </t>
  </si>
  <si>
    <t>En el capítulo 16 de la novena temporada de la serie Friends, Phoebe y su novio Mike han decidido irse a vivir juntos. En una conversación entre Phoebe y sus amigos, estos le comentan lo bien que va su relación y le preguntan si tienen planes de futuro. Aunque en un principio Phoebe parece reacia a cualquier tipo de compromiso, se acaba dando cuenta de que sí que ve futuro en su relación con Mike. En un momento de la escena, aparece Mike (que estaba en el baño) y Monica suelta un chiste que tiene que ver con la conversación que acaban de tener los amigos. Como es evidente, Mike no lo entiende y le pregunta a Phoebe que de qué estaban hablando, a lo que esta le responde de manera poco concreta y haciéndose la tonta. La dificultad de esta escena está en la palabra ‘’groomie’’, que es el término resultante de las palabras roomie («compañero de piso») y ‘’groom’’ («hombre recién casado o a punto de estarlo»). En español se tradujo como «coprometido». Aunque en un principio no suene del todo natural, creo que es una solución bastante correcta y, sobre todo, fiel al texto original. Por ello, desde mi punto de vista, es una traducción acertada.</t>
  </si>
  <si>
    <t>«Riquinillo»</t>
  </si>
  <si>
    <t>Audiovisual. Sacado del capítulo 3 de la temporada 3 de la serie "Rick and Morty"</t>
  </si>
  <si>
    <t>Rafael Ferrer</t>
  </si>
  <si>
    <t>2017 (Visto el 2 de enero de 2018)</t>
  </si>
  <si>
    <t>"Pickle Rick"</t>
  </si>
  <si>
    <t>Os llevaré al linde</t>
  </si>
  <si>
    <t>Ernesto Petreñas</t>
  </si>
  <si>
    <t xml:space="preserve">Esta traducción se encuentra en el contexto de la serie Érase una vez (Once Upon A Time en su idioma oficial), la cual está basada en una historia con los personajes de cuento de siempre, como Blancanieves y los siete enanitos, Caperucita Roja, Pinocho, etc., pero donde estos viven en una ciudad, Storybrook, del mundo real sin saber que son personajes ficticios. En la sexta temporada, cuando la serie ya va muy avanzada, hay un capítulo en el que Regina (la madrastra de Blancanieves que era del bando malo), le dice a su hermana Zelena (la bruja mala de Oz) y al que es una réplica del que era el novio de Regina (Robin Hood), que les llevará a la línea de la ciudad. Esta línea está pintada en el suelo justo donde acaba la ciudad, puesto que esta está hechizada y ningún habitante de Storybrook puede salir.
Considero esta traducción un acierto, ya que, a pesar de que no sea una ciudad como todas las demás, simulan una línea pintada en el suelo para disimular que sí que es real y no pasa nada por allí.
</t>
  </si>
  <si>
    <t xml:space="preserve">Bueno, hola. Aquí pelirrojo de ojos marrones. Conservador en todo menos en la cama. Soy discreto y de culo prieto en busca de un caballo bien dotado que me machaque mi insaciable ojete. Deportes acuáticos, sadomaso, ah, la raza es un plus. Ah, y libre de venerias.
Medio Serie.
</t>
  </si>
  <si>
    <t>Serie</t>
  </si>
  <si>
    <t>No especificado</t>
  </si>
  <si>
    <t>Well, hi. Here RedStateBrownEye. Conservative everywhere, but in the bedroom. I am a discrete power bottom, looking for a horse-hung top to pound my greedy hole. Water sports, BDSM, race play a plus. Ah, and D&amp;D free</t>
  </si>
  <si>
    <t>Se trata de una escena de la serie de Netflix Dear White People (Queridos blancos) en la cual Lionel empieza a usar una aplicación para ligar estilo Grindr. Mientras va pasando perfiles en la aplicación, los chicos de estos van apareciendo cual hologramas contando sus descripciones. Lo que más me ha llamado la atención es el cambio de registro al que el/la traductor/a se ha tenido que adaptar y sobre todo cómo ha resuelto el principal problema.
La expresión power bottom no existe en español y no cabe explicarla, por lo que había que aceptar una pérdida de significado. Sin embargo, la ha compensado muy bien, creando una rima dentro del registro y, además, creando humor (y dado que la serie es humorística, es un puntazo).</t>
  </si>
  <si>
    <r>
      <t xml:space="preserve">Serie TV </t>
    </r>
    <r>
      <rPr>
        <i/>
        <sz val="12"/>
        <color theme="1"/>
        <rFont val="Calibri"/>
        <family val="2"/>
        <scheme val="minor"/>
      </rPr>
      <t>Descolocados</t>
    </r>
  </si>
  <si>
    <t>Netflix</t>
  </si>
  <si>
    <t>Un personaje de la serie le explica a otro los beneficios del cannabis. En la versión original (inglés) el personaje hace un juego de palabras con el verbo to can diciendo: “there’s a reason they call it cannabis and not can’t abis”, refiriéndose así a que gracias al cannabis se pueden lograr diversas cosas. En la traducción al español, sin embargo, queda de esta manera: «Por algo lo llaman marihuana y no marinohuana», lo cual no transmite el mismo significado ni tiene un juego de palabras ya que pierde el verbo original to can en español poder.</t>
  </si>
  <si>
    <t>Es una difícil traducción por la analogía necesaria. En cambio, utilizar términos como yerba, verde o porros podría acercarnos quizá más al personaje y dar algo más de juego. Aún no he encontrado una traducción mejor.</t>
  </si>
  <si>
    <t xml:space="preserve">El coche fantástico </t>
  </si>
  <si>
    <t xml:space="preserve">Título de serie </t>
  </si>
  <si>
    <t>Alicia Losada</t>
  </si>
  <si>
    <t>1982-1986</t>
  </si>
  <si>
    <t>Knight rider (Serie de televisión muy conocida en los años 80, la protagoniza Michael Knight con su coche inteligente KITT (Knight Industries Two Thousand)).</t>
  </si>
  <si>
    <t>El título original “Knight rider” podría venir del apellido del protagonista Michael Knight, aunque también podría hacer referencia al nombre del coche inteligente KITT, cuyas siglas significan “Knight Industries two Thousand” que traducido al español es: Industrias Knight (o Caballero) dos mil. En inglés se hace un juego de palabras porque “knight” significa caballero, por lo que puede entenderse de dos maneras, bien haciendo referencia al apellido o a la palabra en sí. Si se decidiera usar este juego de palabras en español puede que no tuviera sentido, a no ser que se tradujera por “Caballero”, tanto título como apellido del protagonista, porque Knight no significa nada tal cual en español, por consiguiente, ese juego de palabras se pierde. Por lo que la persona que tradujo el título optó por usar una traducción libre, ya que puede resultar más atrayente “Coche fantástico”, en lugar de “Conductor Knight” o “Coche Knight o caballero”.</t>
  </si>
  <si>
    <t>El coche fantástico</t>
  </si>
  <si>
    <t>Intoxicated</t>
  </si>
  <si>
    <t>Transmisión oral, diálogo</t>
  </si>
  <si>
    <t>El personal de un hospital de Florida</t>
  </si>
  <si>
    <t>Año del suceso: 1978; descubrimiento de la errata: 11/4/2017</t>
  </si>
  <si>
    <t xml:space="preserve">Lengua original: español 
Lengua de llegada: inglés 
Texto de origen: intoxicación (alimentaria)
</t>
  </si>
  <si>
    <t>El problema es que el personal del hospital no  hablaba inglés y no se ha percatado del false friend que había en el camino, tradujo sin reflexionar ni sobre que podría haber un horrible efecto, ni sobre si esa palabra podría significar otra cosa. Desgraciadamente, en este caso sí significaba algo totalmente diferente. En definitiva intoxicated en inglés significa intoxicación por alcohol o sobredosis. Willie Ramírez, un chico de unos 20 años ingresó en el hospital, sus padres creían que era una intoxicación alimenticia. Cuando el personal tradujo intoxicado como intoxicated, se le aplicó un tratamiento totalmente contrario al que se requería. En realidad, sufría una hemorragia intracerebral, y ese tratamiento terminó de empeorarlo todo. Así, el joven se quedó tetrapléjico y el hospital tuvo que pagar 71 millones de dólares a la familia del paciente. / Hay situaciones de traducción muy peligrosas, por lo que hay que cuidarlo como si fuera nuestra propia vida. Podemos cambiar el rumbo del planeta, mandar a alguien inocente a la cárcel o salvar a un condenado, pero mucho peor, matar a alguien o dejarlo inmóvil para toda la vida. Por eso, hay que tener en cuenta que no todo es como parece y u ejemplo de ello son los falsos amigos, como sucede en este caso. Debemos estar completamente seguros de lo que se transmite, ya que la persona que traduce algo hace de intermediario y tiene que expresar lo mismo que quería transmitir el texto de origen.</t>
  </si>
  <si>
    <t>Desde mi punto de vista, la enmienda no sería la búsqueda de un término equivalente, ya que ya sabemos que sería intoxicación alimenticia. Por el contrario, el error está en traducir algo en idioma que no se conoce y sin estar  seguros de ello. Por esta razón, mi propuesta de enmienda es intentar buscar soluciones, no ir a lo más fácil porque podemos “liar una gorda”.</t>
  </si>
  <si>
    <t>der Sprechende Hut</t>
  </si>
  <si>
    <t>Klaus Fritz</t>
  </si>
  <si>
    <t>“The Sorting hat”</t>
  </si>
  <si>
    <t>EC-SUP</t>
  </si>
  <si>
    <t>En la versión original de la película el sombrero que aparece en Harry Potter se llama “Sorting hat” que significa “el sombrero seleccionador”, ya que este sombrero se encargaba de elegir a los estudiantes. En alemán, sin embargo, este utensilio ha sido traducido por “der Sprechende Hut” que significa “el sombrero hablador”. Esta traducción modifica notablemente el significado. Es verdad que el sombrero tiene la capacidad de hablar, pero destaca sobre todo por elegir a los estudiantes. Por ello, esta traducción se puede considerar un error, ya que no es fiel con el texto, cambia la intención del autor: destacar su capacidad.</t>
  </si>
  <si>
    <t>Mi propuesta traducir esta herramienta literalmente por “der Sortiere Hut”, que significa “el sombrero seleccionador”.</t>
  </si>
  <si>
    <t>«I’m afraid you have nose constipation»</t>
  </si>
  <si>
    <t>Transmisión oral</t>
  </si>
  <si>
    <t>Mi tío Enrique en su primer mes como médico en Irlanda.</t>
  </si>
  <si>
    <t>Marzo de 2015</t>
  </si>
  <si>
    <t xml:space="preserve">LO: castellano
LM: inglés 
</t>
  </si>
  <si>
    <t>EE-LEX</t>
  </si>
  <si>
    <t>Mi tío fue a trabajar como médico de cabecera a Irlanda hace dos años y por desconocimiento del significado constipation en inglés (falso amigo), le dijo a un paciente que tenía algo que él tradujo literalmente como «constipado» y que sin embargo significa «extreñimiento de la nariz». Además de carecer de sentido, sorprendió bastante al paciente, que empezó a reírse sin parar.</t>
  </si>
  <si>
    <t>Puesto que la nariz no está extreñida, lo correcto hubiera sido emplear: «I’m afraid you have a cold», que quiere decir: «Me temo que se ha resfriado».</t>
  </si>
  <si>
    <t>«─Regálaselo a alguien que no sepa distinguirlo, porque te la han pegado, ¿vale?
─¿Me la han pegado? ¿Cómo lo sabes? Lo has mirado solo dos segundos.
─Es falso.
─¿Me tomas por un primo?»</t>
  </si>
  <si>
    <t>Donnie Brasco</t>
  </si>
  <si>
    <t>Mike Newell</t>
  </si>
  <si>
    <t>‘’─You should give it to somebody that don’t know it better, because that’s a fugazzi. All right?
─That’s a fugazi? How do you know it’s a fugazi? You looked at it for twoo seconds.
─What? It’s a fake.
─I know what a fugazi is.’</t>
  </si>
  <si>
    <t>Este extracto traducido pertenece a una escena en la que el protagonista de la película habla con un joyero para que venda un diamante que está en su posesión, pero este resulta ser falso.
«Fugueshi» es una palabra de origen napolitano que quiere decir que algo es falso. Además, las siglas «F.U.G.A.Z.I.» también corresponden a un argot utilizado por los americanos en la guerra de Vietnam que significaba "Fucked Up, Got Ambushed, Zipped In", es decir, que alguien estaba en problemas.
Sin duda, la palabra «fugazi» no habría tenido ningún tipo de sentido para una persona de habla hispana que vea esta película y no sepa estos datos. Por ello, considero que esta traducción es muy adecuada, ya que simplifica mucho la comprensión de la película a pesar de modificar ligeramente la actitud de los personajes, ya que en la versión original el personaje que posee el diamante falso se resigna a decir que ya sabe lo que es un fugazi, mientras que en la versión española le pregunta si lo toma por un primo, lo que puede dar lugar a pensar que se está poniendo agresivo.</t>
  </si>
  <si>
    <t>WHAT A GAVONE! GUMDROPS, MAN. ¡Qué par de tontas!</t>
  </si>
  <si>
    <t>Grease</t>
  </si>
  <si>
    <t>WHAT A GAVONE! GUMDROPS, MAN ¡Que par de tontas! En blanco.</t>
  </si>
  <si>
    <t>A / EC-SUP</t>
  </si>
  <si>
    <t>La traducción de What a Gavone! es correcta ya que realmente se debe traducir así. Por otro lado, en el caso de Gumdrops, man, los traductores deciden dejarlo en blanco y no traducirlo, por lo tanto, vemos un vacío de contenido aunque tampoco muy importante.</t>
  </si>
  <si>
    <t>Podríamos traducir Gumdrops, Man como ¡Son unas nenazas tío! Además, se adapta en la subtitulación y a la escena.</t>
  </si>
  <si>
    <t>«Sensatez y sentimientos»</t>
  </si>
  <si>
    <t>"Sense and sensibility" novela escrita por Jane Austen</t>
  </si>
  <si>
    <t>Jane Austen, autora.
Paulina Matta, traductora (Barcelona, 2000)</t>
  </si>
  <si>
    <t>Original publicado en 1811, después de la muerte de J. Austen.</t>
  </si>
  <si>
    <t>"Sense and sensibility", título original de la novela de Jane Austen.
Novela costumbrista, romántica escrita en forma epistolar y publicada después de la muerte de la autora.
«Sensatez y sentimientos» solo se publicó en algunos lugares de Latinoamérica y una vez en Barcelona.</t>
  </si>
  <si>
    <t>Se podría llegar a conceder la utilización de «sensatez» en lugar de «sentido», a pesar de que la última encaja mucho mejor con el significado literal del original y de que para que la palabra sense en inglés tenga esta connotación de «sensatez» ha de ir acompañado de common (common sense). 
El problema es mayor en el segundo término sensibility que significa «sensibilidad», haciendo alusión a la capacidad o propensión natural de las personas a emocionarse ante la belleza y los valores estéticos o ante sentimientos como el amor, la ternura o la compasión, y no tanto a las definiciones que aparecen en la RAE ya que pueden resultar huecas para este título (1. facultad de sentir, propia de los seres animados; 2. cualidad de sensible; 3. manera peculiar de sentir o de pensar).
En un título, en el cual se refleja en gran medida el contenido o el mensaje principal de una historia como en esta novela no se puede traducir a la ligera ya que el resultado sería ante el que nos encontramos, porque el término «sentimientos» no muestra de la misma manera la intención del significado del título ni su musicalidad, concepto importante de la sociedad reflejada en obra y que se encuentra en los fonemas de sensibility. Además, «sentimientos» resulta una palabra simple y nada poética en comparación con el original y con la otra traducción al español.</t>
  </si>
  <si>
    <t>Mi propuesta sería haberlo dejado exactamente igual que la traducción española, «Sentido y sensibilidad» desde el principio para que no hubiera habido esta mezcla de palabras en los títulos de un clásico como este; especialmente teniendo en cuenta que existe la manera de conservar contenido y forma.
A favor de la traductora, ha de decirse que afortunadamente enmendó su error, el mismo año de su publicación acuñando el título más correcto «Sentido y sensibilidad» como figura en el Index Translationum.</t>
  </si>
  <si>
    <r>
      <t>«AVE» (</t>
    </r>
    <r>
      <rPr>
        <i/>
        <sz val="12"/>
        <color theme="1"/>
        <rFont val="Calibri"/>
        <family val="2"/>
        <scheme val="minor"/>
      </rPr>
      <t>Alta Velocidad Española)</t>
    </r>
  </si>
  <si>
    <t>Audiovisual. Marca comercial propiedad de Renfe Operadora.</t>
  </si>
  <si>
    <t>Renfe.</t>
  </si>
  <si>
    <t>«TGV» (Train à Grande Vitesse). Se denomina TGV a la serie de trenes de alta velocidad desarrollada por Alsthom y la compañía de ferrocarriles nacional francesa SNCF (y operada principalmente por la propia SNCF). También se llama así a los servicios realizados con este tipo de trenes, y a la alta velocidad en Francia.
La inauguración del servicio de este tren tuvo lugar con el trayecto entre París y Lyon en 1981. Actualmente la red del TGV conecta París con otras ciudades de Francia y con sus países vecinos, siendo uno de los trenes convencionales más veloces del mundo. 
En algunos tramos opera a velocidades de hasta 320 km/h y tiene el récord de mayor velocidad en condiciones especiales de prueba.
El éxito de la primera línea favoreció la expansión del servicio, con nuevas líneas construidas hacia el sur, oeste y noreste de Francia. Inspirados por el éxito de la red francesa, algunos países vecinos como España, Bélgica, Italia o Países Bajos construyeron también sus propias líneas de alta velocidad.</t>
  </si>
  <si>
    <t>El nombre elegido por el traductor es muy acertado, ya que, en vez de optar por una traducción literal del nombre francés («Tren A Gran Velocidad»), elige reinventarlo («Alta Velocidad Española»), consiguiendo crear un acrónimo que, sea a propósito o inconscientemente, resulta muy efectivo. Debido a su efecto metafórico, se podría relacionar al tren con un ave, algo que queda reforzado con la silueta de un pájaro que se incluye en el logo de la empresa. De esta forma, las características más destacadas de las aves, y principalmente su forma de desplazarse, podrían compararse con las de este medio de transporte: agilidad, velocidad y ligereza. Otro punto a su favor, provocado por la imagen mental que proyecta, es que el nombre resulta llamativo y fácil de recordar. En mi opinión, el acrónimo del tren de alta velocidad español supera incluso al original francés, o a los elegidos para el resto de países vecinos, no tan ingeniosos. Como prueba del éxito del término AVE, el nombre de la marca comercial de esta compañía se utiliza como concepto general e incluso para productos de otras compañías, aunque este uso no sería correcto, ya que el término se debe restringir a los servicios AVE de Renfe Operadora. Aun así, a menudo se acuña en el lenguaje coloquial y en la prensa «AVE» como sinónimo de línea de alta velocidad (LAV) y de tren de Alta Velocidad.</t>
  </si>
  <si>
    <t>“Alicia a través del espejo”. Título película</t>
  </si>
  <si>
    <t>Kenneth Post (traductor)</t>
  </si>
  <si>
    <t>28 de mayo de 2016</t>
  </si>
  <si>
    <t>Inglés: “Alice through the looking glass”. Película estadounidense</t>
  </si>
  <si>
    <t>Es la traducción del título de la película “Alice through the looking glass”. Me parece un acierto ya que es una traducción literal del texto en inglés y no da lugar a malentendidos. El título en los dos idiomas tiene que ver con el contenido de la película y no causa confusión al público. Por lo tanto, desde mi punto de vista, Kenneth Post, que es el que ha traducido este título, ha hecho un gran trabajo.</t>
  </si>
  <si>
    <t>Creo que esta traducción es un acierto.</t>
  </si>
  <si>
    <t>Voy por ahí jodiendo a los tíos, pero no soy un hada</t>
  </si>
  <si>
    <t>Serie Big Mouth</t>
  </si>
  <si>
    <t>-Are you the Hormones Fairy or something like that?
- I’m going out there fucking men, but I’m not a fairy</t>
  </si>
  <si>
    <t>En esta escena, el protagonista Nick conoce al Monstruo de las hormonas de su amigo Andrew, un personaje que en todo momento dará consejos y opiniones siempre grotescas a su joven amigo en pleno crecimiento y desarrollo de sus hormonas. Nick se ve bastante sorprendido al conocer a este personaje, tanto que en un primer contacto, no sabe lo que es, por lo que pregunta: “¿Eres el Hada de las Hormonas o algo por el estilo?”, a lo que responde “Voy por ahí jodiendo a los tíos pero no soy un hada”. Esta respuesta no tiene demasiado sentido, porque, en nuestra cultura al menos, las palabras hada y homosexual no están muy relacionadas. Si miramos la versión original, se produce el mismo diálogo: “-Are you the Hormones Fairy or something like that?
- I’m going out there fucking men, but I’m not a fairy”. En inglés, la palabra “Fairy” significa “Hada”, pero también se usa para referirse a un homosexual de forma despectiva, como por ejemplo reinona o marica; y es ahí donde está el juego de palabras en la versión original</t>
  </si>
  <si>
    <t>Puesto que las palabras Reina y Hada podrían tener una pequeña parte en común, mi propuesta para la traducción del diálogo sería:
- Eres la Reina de las Hormonas o algo por el estilo
- Voy por ahí jodiendo a los tíos, pero no soy ninguna Reinona</t>
  </si>
  <si>
    <t>Preparaos para P al cuadrado</t>
  </si>
  <si>
    <t>Capítulo de Los Simpsons</t>
  </si>
  <si>
    <t>Okay, coming at ya, a world premiere video from "P" Squared.</t>
  </si>
  <si>
    <t>El traductor ha olvidado que el nombre de la banda en español es Panda Tope, mientras que en inglés es Party Posse. Al traducir el nombre, sus siglas ya no corresponden con P al cuadrado, porque lo se comete un error.</t>
  </si>
  <si>
    <t>Preparaos para PT</t>
  </si>
  <si>
    <t>«No estoy acostumbrada a andar solo con medias»</t>
  </si>
  <si>
    <t>Audiovisual
Película: El curioso caso de Benjamin Button</t>
  </si>
  <si>
    <t>Me ha sido imposible encontrar al traductor.</t>
  </si>
  <si>
    <t>En la primera escena en la que aparece Elisabeth Abbott (Tilda Swinton) en el ascensor, Banjamin Button (Brad Pitt) la mira sorprendido porque va descalza. Ella se escusa diciendo que se le ha roto un tacón y añade lo siguiente en la lengua origen:
«I'm not in the habit of walking about in my stocking feet».</t>
  </si>
  <si>
    <t>La expresión inglesa to be in the habit of doing something refiere a tener la costumbre, el hábito de hacer algo, de hecho el Cambridge Dictionary define habit como something that you often do, almost without thinking about it (algo que se hace de manera habitual, casi sin pensarlo). Se podría decir que en castellano una expresión equivalente sería, por ejemplo, «acostumbro a tomar café todas las mañanas». Sin embargo, la traducción que se hace en este caso de la expresión inglesa es «no estoy acostumbrada», que adquiere en castellano una connotación diferente. Parece, según esta traducción, que el personaje de Elisabeth Abbott está contándole a Benjamin Button que se le hace raro andar en medias cuando en realidad se está excusando diciendo que no es algo que ella haga de manera habitual, se trata de una excepción a la norma.</t>
  </si>
  <si>
    <t>Creo que para crear una expresión equivalente de la oración « I'm not in the habit of walking about in my stocking feet» en castellano sería mejor utilizar «no acostumbro a ir andando en medias» o «normalmente no voy andando en medias» que además coincide con los caracteres y el tiempo requeridos para la subtitulación del fotograma.</t>
  </si>
  <si>
    <t>Ben tornat!</t>
  </si>
  <si>
    <t>Visual</t>
  </si>
  <si>
    <t>Softcatalá</t>
  </si>
  <si>
    <t>La lengua origen es el inglés, y el texto original es ‘’Welcome!’</t>
  </si>
  <si>
    <t>En catalán, la palabra utilizada para decir bienvenidos es benvinguts, no ben tornats, por tanto, la traducción catalana realizada de esta palabra inglesa no sería la correcta.</t>
  </si>
  <si>
    <t>Solo habría que cambiar la palabra tornat, por vinguts, y juntarlo, de manera que el texto quedase como Benvinguts!</t>
  </si>
  <si>
    <t>Spanish Potatoes Salad</t>
  </si>
  <si>
    <t>Menú de un restaurante</t>
  </si>
  <si>
    <t>3 de enero de 2018</t>
  </si>
  <si>
    <t>Ensaladilla Rusa
En Rusia: ensaladilla «Olivier» (ensaladilla francesa)</t>
  </si>
  <si>
    <t>Para comprender el caos de estos tres nombres que se le aportan a la ensaladilla, es necesario explicar sus orígenes:
El nombre correcto y el original de esta ensaladilla debe ser «Olivier», llamada así en honor a Lucien Olivier, el creador de la receta. Este cocinero francés, abrió un restaurante en Moscú llamado «Hermitage» a finales del siglo XIX. Inventó esta ensalada que en sus orígenes contenía ingredientes como carne de faisán, pepinillos, langosta, caviar negro, y huevos duros entre otros. Estos ingredientes se cortaban en trocitos pequeños y se mezclaban con una salsa secreta, la cual no se reveló hasta la muerte del francés. Esta salsa era el resultado de mezclar mayonesa con mostaza.
La ensaladilla tuvo mucho éxito entre los clientes de su restaurante y pronto se expandió por todo el país. Pero con los años, la receta se ha ido volviendo más sencilla debido a que no todos se podían permitir productos tan caros como una langosta o caviar. Actualmente la ensalada clásica «Olivier» contiene patata, zanahoria cocidas, huevo duro, guisantes, pepinillos, una carne que se elabora en Rusia y mayonesa mezclada a medias con crema fresca («Smetana»). Sin embargo, cada familia la hace a su manera y puede añadir otros ingredientes. La confusión de la traducción comenzaría con la idea de que, al ser elaborada en Rusia, el cocinero era de origen ruso. La mayor parte del mundo no conocerá la historia de esta ensaladilla, y por ello la traducción se ha expandido de tal manera que cada país piensa cualquier cosa. Aquí un ejemplo sacado de una fuente que pertenece a una revista de cocina.
«The name for potato salad in Spain is ensaladilla rusa, or Russian Salad. Why? It is said that a Russian invented the salad in the late XIX century. We don't know what the original Russian salad was like, but the Spanish have made their own version and eat it as a tapa or a side dish.»</t>
  </si>
  <si>
    <t>Lo correcto sería llamar a la ensaladilla «Olivier».</t>
  </si>
  <si>
    <t>«Ficar juntos ou morrer só.» (PT-BR)</t>
  </si>
  <si>
    <t>Subtítulo - Lost - Episodio 23 (Temporada 2)</t>
  </si>
  <si>
    <t>Netflix - traductor desconocido.</t>
  </si>
  <si>
    <t>«Live together, die alone»</t>
  </si>
  <si>
    <t>La traducción al portugués ha perdido la filosofía de la frase. El personaje hace referencia a la individualidad del hombre y de su condición humana: todos los hombres nacen y mueren solos.  En lugar de «Viver juntos, morrer só» (en castellano: vivir juntos, morir solos») la versión inglesa ha sido traducida como «Ficar juntos ou morrer só» (en castellano: «estar juntos o morir solos»).</t>
  </si>
  <si>
    <t>Aquí no hay mucho más que divagar, ya que la traducción literal es la más efectiva, con lo cuál, la traducción correcta sería «Viver juntos, morrer só»</t>
  </si>
  <si>
    <t>“No caerse”</t>
  </si>
  <si>
    <t>Etiqueta de abrigo.</t>
  </si>
  <si>
    <t>Probablemente un traductor automático.</t>
  </si>
  <si>
    <t>Hace un mes.</t>
  </si>
  <si>
    <t>‘Do not tumble’.</t>
  </si>
  <si>
    <t>Mi abrigo nuevo tenía una etiqueta en varios idiomas (español e inglés entre ellos). En la parte inglesa entre otras muchas cosas, ponía: `Do not tumble´, que quiere decir que el abrigo no se puede secar en la secadora; lo cual tiene sentido. Sin embargo, en la parte española la traducción de la frase era: “No caerse”; que me dejó totalmente desconcertada ya que no tiene sentido alguno. 
La palabra ´tumble´ en inglés posee la principal acepción de ´caer´. Es más, en la célebre canción Stand By Me de John Lennon una de las frases del estribillo es: ´Should tumble and fall´. Sin embargo, cuando se refiere a una prenda de ropa adquiere la acepción de no secar en secadora.
Probablemente la traducción se haya hecho con un programa de traducción automática ya que a cualquier ser humano le resultaría igual de chocante que a mí escribir “No caerse” en la etiqueta de un abrigo ya que no da ningún tipo de información relevante.</t>
  </si>
  <si>
    <t>La traducción correcta debería ser: “No secar en secadora”.</t>
  </si>
  <si>
    <t>&lt;&lt;El mundo es mi ostra.&gt;&gt;</t>
  </si>
  <si>
    <t>Serie de televisión- The Big Bang Theory Temporada 5 Episodio 18</t>
  </si>
  <si>
    <t>Hace varias semanas</t>
  </si>
  <si>
    <t>“The world is my oyster”</t>
  </si>
  <si>
    <t>El problema en este caso es que el traductor ha traducido de manera literal la frase hecha “The world is my oyster”. Cuando alguien en español dice “el mundo es mi ostra” no tiene sentido y es lo que ha pasado en este caso. Lo que habría que hacer es buscar una frase hecha que tenga el mismo significado que “the world is my oyster” en español para poder traducirlo bien. Así que hay que buscar una solución que nos dé a entender que Sheldon siente que puede hacer todo lo que se proponga.</t>
  </si>
  <si>
    <t>Siguiendo un poco el contenido original de la idea de “world” podría usarse como solución &lt;&lt;el mundo está a mis pies&gt;&gt; ya que refleja ese significado que tiene la frase hecha original, además de hablar también del mundo y teniendo sentido en español.</t>
  </si>
  <si>
    <t>¡Aterriza como puedas!</t>
  </si>
  <si>
    <t>Película 1980</t>
  </si>
  <si>
    <t>Autor original: Jerry Zucker, Jim Abrahams, David Zucker
Traductor: Elena Rufas</t>
  </si>
  <si>
    <t>Lengua origen inglés
Texto original: Airplane!</t>
  </si>
  <si>
    <t>La película “¡Aterriza como puedas!” empieza cuando todas las personas que comen pescado en el menú del avión se enferman, y justamente los dos pilotos del avión han comido este plato. Ahora necesitan a alguien que les ayude a aterrizar el avión. Sólo una persona en el avión puede aterrizarlo, pero este tiene pesadillas del pasado sobre aviones. Al final consiguen aterrizar el avión.
El problema del título es que en ninguna parte del título en español se habla de un avión. Pero lo más erróneo del título es que desvela el final de la película que es aterrizar el avión como el nuevo piloto pueda.</t>
  </si>
  <si>
    <t>Lo más sencillo hubiera sido traducir el título de forma literal “¡Avión!” o al menos no utilizar un título que desvele todo el final de la película o la trama de esta. En la versión hispanoamericana la traducción fue “¿Y dónde está el piloto?”, el cual en parte tiene sentido pero no sería tampoco el más adecuado, ya que el piloto seguía estando en su puesto, pero con algunos problemas para poder llevar el avión.
Otra traducción posible podría haber sido “¡Cuidado, avión!” o “¡Peligro, avión!” para darle fuerza al título, aunque la que deberían haber escogido es “¡Avión!”</t>
  </si>
  <si>
    <t>“Knights restroom”</t>
  </si>
  <si>
    <t>Cartel de servicios</t>
  </si>
  <si>
    <t>Lengua original: español
Texto original: Baño caballeros</t>
  </si>
  <si>
    <t>Desconocemos quién fue el autor de esta errónea traducción, pero por anteriores experiencias con los traductores automáticos, podemos imaginarnos que la traducción fue probablemente realizada con Google Translator u otro similar. El error lo encontramos al haber escogido el significado de ‘caballeros’ que no era el adecuado en este contexto. ‘Knights’ significa, efectivamente, caballeros, pero concretamente se refiere a los hombres que pertenecen a una orden militar o civil. Sin embargo, aquí se refiere solo a que es un servicio para varones; por lo tanto, la traducción es errónea por un malentendido del contexto, pues los traductores automáticos no pueden tener esto en cuenta.</t>
  </si>
  <si>
    <t>La traducción correcta podría ser: “Male/Gentlemen bathroom/restroom”.</t>
  </si>
  <si>
    <t>El zapatito de cristal de la Cenicienta</t>
  </si>
  <si>
    <t>Hace un año</t>
  </si>
  <si>
    <t>vaire</t>
  </si>
  <si>
    <r>
      <t xml:space="preserve">La Cenicienta es un cuento de larga tradición oral. Esta es la razón por la que el elemento más característico de la historia, el zapatito, no era realmente de cristal, sino de cuero. En la primera transcripción, bastante anterior a la versión de los hermanos Grimm, el traductor confundió dos palabras en francés: </t>
    </r>
    <r>
      <rPr>
        <i/>
        <sz val="12"/>
        <color rgb="FF222222"/>
        <rFont val="Calibri"/>
        <family val="2"/>
        <scheme val="minor"/>
      </rPr>
      <t xml:space="preserve">vaire </t>
    </r>
    <r>
      <rPr>
        <sz val="12"/>
        <color rgb="FF222222"/>
        <rFont val="Calibri"/>
        <family val="2"/>
        <scheme val="minor"/>
      </rPr>
      <t xml:space="preserve">(cuero) y </t>
    </r>
    <r>
      <rPr>
        <i/>
        <sz val="12"/>
        <color rgb="FF222222"/>
        <rFont val="Calibri"/>
        <family val="2"/>
        <scheme val="minor"/>
      </rPr>
      <t xml:space="preserve">verre </t>
    </r>
    <r>
      <rPr>
        <sz val="12"/>
        <color rgb="FF222222"/>
        <rFont val="Calibri"/>
        <family val="2"/>
        <scheme val="minor"/>
      </rPr>
      <t>(cristal), que son homófonas. A estas alturas, nos resulta normal, pero un zapato de cristal se rompería al poco tiempo de llevarlo puesto. Sin embargo, al ser un cuento con numerosos elementos fantásticos, quizá el traductor pensó que un zapato de cristal era más bonito que uno de cuero, y más propio de una futura princesa.</t>
    </r>
  </si>
  <si>
    <t>Zapatos de cuero.</t>
  </si>
  <si>
    <t>Homer J. Simpson</t>
  </si>
  <si>
    <t>Serie televisiva «Los Simpsons»</t>
  </si>
  <si>
    <t>Matt Groening</t>
  </si>
  <si>
    <t>Homer Jay Simpson</t>
  </si>
  <si>
    <t>Texto original</t>
  </si>
  <si>
    <t>En este capítulo el protagonista, Homer, descubre qué significa la letra J de su nombre completo «Homer J. Simpson» ya que antes solo conocía que empezaba por J pero no qué nombre era. La J viene de «Jay» y en la versión española se deja tal cual, sin traducir, y esto es un error ya que «Jay» en inglés suena como la letra J y, por tanto, es un juego de palabras y un chiste ya que conocer el nombre o no hubiese dado igual porque se pronuncia igual tanto Homer J. Simpson como Homer Jay Simpson. No traducirlo fue un error ya que no tiene el mismo efecto en inglés que en español porque pierde el juego de palabras.</t>
  </si>
  <si>
    <t>Una alternativa en la que se podría mantener el juego de palabras en español sería traduciendo «Jay» por «Jota», de esta forma tanto Homer J. Simpson como Homer Jota Simpson se pronunciaría igual y mantendría el significado original.</t>
  </si>
  <si>
    <t>Enero de 2018</t>
  </si>
  <si>
    <t>Pirates of the Caribbean: Dead Men Tell No Tales</t>
  </si>
  <si>
    <t>Piratas del Caribe: Los hombres muertos no cuentan cuentos.</t>
  </si>
  <si>
    <t>“Soy monógamo en serie, sigo siendo fiel a mis copos de maíz”.</t>
  </si>
  <si>
    <t>Serie Black Mirror.</t>
  </si>
  <si>
    <t>Autor desconocido.</t>
  </si>
  <si>
    <t>2 de enero de 2018</t>
  </si>
  <si>
    <t>“I’m a serial monogamist, I’m staying faithful to my cornflakes right now.”</t>
  </si>
  <si>
    <t>En la versión original, la frase es un juego de palabras que utiliza el personaje debido a la similitud fonética que existe en inglés entre “serial” y “cereal”, por lo que se ríen después. Sin embargo, en la versión española se pierde ese juego fonético y  la frase carece de sentido, por lo que no se entiende la risa de después.</t>
  </si>
  <si>
    <t>Ya que no hay posibilidad de mantener el juego fonético, yo optaría por hacer un juego con “en serie”. Para ello, utilizaría una serie de televisión española, por ejemplo, “soy monógamo en serie, sigo siendo fiel a ver Cuéntame”.</t>
  </si>
  <si>
    <t>“Y putos cockneys”</t>
  </si>
  <si>
    <r>
      <t xml:space="preserve">Serie de televisión </t>
    </r>
    <r>
      <rPr>
        <i/>
        <sz val="12"/>
        <color theme="1"/>
        <rFont val="Calibri"/>
        <family val="2"/>
        <scheme val="minor"/>
      </rPr>
      <t>Peaky Blinders</t>
    </r>
  </si>
  <si>
    <t>Steven Knight</t>
  </si>
  <si>
    <t>30 de octubre de 2014</t>
  </si>
  <si>
    <t>“And fucking cockneys”</t>
  </si>
  <si>
    <t>Lo mejor para ella</t>
  </si>
  <si>
    <t>Título de película</t>
  </si>
  <si>
    <t>Director: Mike Binder
Traductor: Desconocido</t>
  </si>
  <si>
    <t>Black or White</t>
  </si>
  <si>
    <t>El argumento de la película se desarrolla en decidir qué parte de la familia, si la paterna o la materna, se quedará con la custodia de la niña, puesto que su madre ha muerto en un accidente. El título original proviene de una metáfora que muestra que nada va a ser o todo blanco o todo negro (mostrando así además la raza de las dos familias que desean quedarse con la niña) sino que va a haber muchísimos problemas que harán que en cada momento la niña tenga que depender de una familia.
La traducción que se ha elegido para el nombre de esta película en España ha sido “Lo mejor para ella”, que, a pesar de no ser una traducción literal, muestra también que en cada momento la niña tendrá que estar con quién le convenga, es decir, como dice el título, con la familia que mejor la trate en cada momento.</t>
  </si>
  <si>
    <t>Como muestra lo mismo tanto el título original como el título en español, pienso que es adecuado el título por el que opta la traductora (Lo mejor para ella). Sin embargo, desde mi punto de vista, para comprender que ambos títulos muestran lo mismo hay que tener una idea principal sobre lo que trata la película, puesto que si no la tienes “Blanco o Negro” no te transmite nada de la película.
Por tanto, el título de “Lo mejor para ella” que ha elegido la traductora ha sido una buena opción.</t>
  </si>
  <si>
    <t>Por qué me debería importar que te la metan por detrás</t>
  </si>
  <si>
    <t>Teatro, del musical “Avenue Q”, 2003.</t>
  </si>
  <si>
    <t>So what should it matter to me what you do in bed with guys</t>
  </si>
  <si>
    <t>Creación</t>
  </si>
  <si>
    <t>Avenue Q es un musical creado en el año 2003. Sus protagonistas son marionetas que cantan sobre el racismo, el porno, las drogas, la homosexualidad y hasta política.
El actor va con la marioneta en el brazo toda la obra, y actúa con el muñeco mientras canta con voz graciosa. Está basado en Sesame Street (Plaza Sésamo en Latinoamérica y Barrio Sésamo en España).
La traducción propuesta está sacada de la canción Si fueras gay (if you were gay). En esta, uno de los personajes canta sobre cómo ser gay es una opción totalmente válida, mientras que su compañero niega su sexualidad.
Opino que la traducción es un acierto puesto que el resultado refleja bien el carácter y la intención de lo que la canción quiere decir. También es una traducción que se adapta muy bien al humor español, por lo que es bien aceptado tanto por el público como por la crítica.</t>
  </si>
  <si>
    <t>-Íbamos a sacar su edredón y cuando saliera a por él, cerrar la puerta y dejarlo morir helado.</t>
  </si>
  <si>
    <t>Fernando Cabrera</t>
  </si>
  <si>
    <t>24 de septiembre de 2007</t>
  </si>
  <si>
    <t>-We were going to throw his Kindle outside and when he went to get it, lock the door and let him freeze to death.</t>
  </si>
  <si>
    <t>Contexto: Leonard explica a Penny que llegaron a planear matar a Sheldon en el Ártico.
El traductor ha optado por traducir Kindle por «edredón», que no tiene nada que ver.
El efecto final del subtitulado resulta extraño, puesto que, si pretendían que Sheldon muriera helado, no hubieran pensado en dejarle fuera de la tienda de campaña con un edredón. Además, Sheldon es un personaje caracterizado por ser muy listo, por lo que tiene sentido que si le tiran su Kindle salga a buscarlo, porque le encanta leer.
Debemos tener en cuenta que el episodio se emitió en 2007 y por eso, el traductor pensó que Kindle era un objeto desconocido para los receptores españoles, ya que empezó a comercializarse en 2010. Sin embargo, al usar el término «edredón», perdemos totalmente el sentido final. Si se volviese a traducir este episodio en la actualidad, se debería dejar el término Kindle, porque todos sabemos lo que es o, también, podemos sustituirlo por E-book o «libro electrónico», que son términos más generalizados.</t>
  </si>
  <si>
    <t>“Marcha”</t>
  </si>
  <si>
    <t>Serie ‘American Horror Story’</t>
  </si>
  <si>
    <t>La serie está dirigida por Ryan Murphy &amp; Brad Falchuk. Desafortunadamente no he encontrado quien fue el encargado de traducir la serie al español.</t>
  </si>
  <si>
    <t>‘Una marcha no es el mejor lugar para dos niños’</t>
  </si>
  <si>
    <t xml:space="preserve">En el penúltimo capítulo de la famosa serie ‘American Horror Story: Asylum’ hay una parte en la que la mujer del protagonista le dice a este que ‘una marcha no es el mejor lugar para dos niños’, haciendo referencia a que los dos niños no deberían ir a una manifestación que se iba a llevar a cabo en señal de protesta. 
Para hacer referencia a la manifestación, en inglés, los autores originales utilizaron el término ‘march’, que hace referencia a la manera firme en que se anda en una manifestación para conseguir lo que se quiere, y debido a ello, el traductor optó por traducir: ‘a march isn’t the best place for two kids’ a ‘una marcha no es el mejor sitio para dos niños’. Personalmente, supongo que habrá utilizado este término que no es del todo incorrecto son tener en cuenta por completo la trama de la serie, el capítulo y lo que estaba pasando. </t>
  </si>
  <si>
    <t>Teniendo en cuenta lo mencionado anteriormente, se puede concluir fácilmente que una traducción completa y más correcta sería el uso de la palabra ‘manifestación’ o ‘protesta’ en vez de ‘marcha’, de manera que quedaría:</t>
  </si>
  <si>
    <t>- Me aprieta en la nuez de Joey.
- Vale, por última vez, no lleva el nombre de pila de cada persona.</t>
  </si>
  <si>
    <t>Darryl Clark, traductor de la empresa Warner Home Vídeo Española, S.A</t>
  </si>
  <si>
    <t>14 de noviembre de 2017.</t>
  </si>
  <si>
    <t>-  But it hurts my Joey’s apple.
- Vale, por última vez, no lleva el nombre de pila de cada persona.</t>
  </si>
  <si>
    <t>En esta escena, Joey, un personaje de la serie cuya característica principal es que no es muy listo, se acerca a su amigo Chaendler mientras se quita la corbata que lleva puesta (están celebrando una fiesta de cumpleaños de otro de los personajes, Mónica, y se visten de etiqueta para la ocasión). Chaendler le dice a Joey que vuelva a ponerse la corbata y la respuesta de Joey en español es: «me aprieta en la nuez de Joey», a modo de queja. Esto es algo que jamás diríamos en español, puesto que la prominencia laríngea (que suele ser más visible en los hombres que en las mujeres) es conocida comúnmente como «nuez». Sin embargo, en inglés, se denomina «Adam’s apple», que hace referencia al mito bíblico de Adán y la manzana.
El problema de traducción es el juego de palabras que hace el personaje al cambiar el nombre de «Adam» por el suyo propio, ya que con eso reivindica que «su nuez es suya». Deja ver, de esta manera, que no entiende la expresión por la que se conoce a la nuez.
Sin embargo, aunque en español, como he dicho previamente, no se diría jamás la «nuez de Adán» o «la manzana de Adán» (si fuera traducido literalmente el nombre inglés), refleja el mensaje de ese juego de palabras: que Joey no posee una gran inteligencia y no comprende ciertos términos. Por eso, creo que la traducción «me aprieta en la nuez de Joey» es correcta, a pesar de que los dos términos, en inglés y español, no coincidan.</t>
  </si>
  <si>
    <t>Ángel de venganza</t>
  </si>
  <si>
    <t>Charles Stone III (director)</t>
  </si>
  <si>
    <t>Lila &amp; Eve</t>
  </si>
  <si>
    <t>Lila y Eve, dos madres rotas por el asesinato de sus hijos, se unen para vengarse de los traficantes de droga responsables de la muerte del hijo de Lila. A medida que la violencia crece, Lila empieza a sospechar sobre la verdadera identidad de Eve y sobre el trasfondo de sus acciones. El título original ‘Lila &amp; Eve’, solo ofrece información sobre el nombre de las madres protagonistas, sin embargo, el título en español ‘Ángel de venganza’ ya nos proporciona información sobre el argumento de la película.</t>
  </si>
  <si>
    <t>Creo que se debería dejar el título original, ‘Lila y Eve’. Con ‘Ángel de venganza’ se desvela parte de la trama de la película, cosa que el título original no hace, y creo que eso se debería mantener.</t>
  </si>
  <si>
    <t>Mirian Shobanjo</t>
  </si>
  <si>
    <t>«Ponte en mi lugar»</t>
  </si>
  <si>
    <t>Película cinematográfica.</t>
  </si>
  <si>
    <t>Mark Waters.</t>
  </si>
  <si>
    <t xml:space="preserve">13 de diciembre de 2017 </t>
  </si>
  <si>
    <t>«Freaky Friday»</t>
  </si>
  <si>
    <t>«¡Aterriza como puedas!»</t>
  </si>
  <si>
    <t>Inglés: “Airplane!”</t>
  </si>
  <si>
    <t>Esta película trata sobre un vuelo en el que aparecen personajes de todo tipo, entre ellos un ex-piloto de combate que tiene pánico a volar y que se verá obligado a pilotar el avión cuando todos los demás quedan indispuestos por el mal estado de la comida.
Creo que el título en español es muy acertado porque le da el toque cómico que tiene la película. En cambio, considero que en inglés no transmite ningún mensaje y habría sido un error enorme utilizar, por ejemplo, la traducción literal.</t>
  </si>
  <si>
    <t>Título de una novela de Jane Austen.</t>
  </si>
  <si>
    <t>15 de diciembre 2017</t>
  </si>
  <si>
    <t>Sense and sensibility</t>
  </si>
  <si>
    <t>Sensatez y sensibilidad.</t>
  </si>
  <si>
    <t>Moldu.</t>
  </si>
  <si>
    <t xml:space="preserve">Serie de libros de Harry Potter en la traducción francesa. </t>
  </si>
  <si>
    <t>Jean-François Ménard.</t>
  </si>
  <si>
    <t>Hace unos meses.</t>
  </si>
  <si>
    <t>Muggle.</t>
  </si>
  <si>
    <t>La Jungla de Cristal.</t>
  </si>
  <si>
    <t>Visto en Antena 3.</t>
  </si>
  <si>
    <t>-</t>
  </si>
  <si>
    <t>22 de octubre de 2017, aunque su traducción se realizó en 1988.</t>
  </si>
  <si>
    <t>Die Hard.</t>
  </si>
  <si>
    <r>
      <t xml:space="preserve">Y en </t>
    </r>
    <r>
      <rPr>
        <u/>
        <sz val="12"/>
        <rFont val="Calibri"/>
        <family val="2"/>
        <scheme val="minor"/>
      </rPr>
      <t>Dunkerque</t>
    </r>
    <r>
      <rPr>
        <sz val="12"/>
        <rFont val="Calibri"/>
        <family val="2"/>
        <scheme val="minor"/>
      </rPr>
      <t xml:space="preserve"> los tíos las zurran cuando beben (texto fílmico francés)</t>
    </r>
  </si>
  <si>
    <r>
      <t xml:space="preserve">Película francesa </t>
    </r>
    <r>
      <rPr>
        <i/>
        <sz val="12"/>
        <rFont val="Calibri"/>
        <family val="2"/>
        <scheme val="minor"/>
      </rPr>
      <t>Intouchables</t>
    </r>
  </si>
  <si>
    <t>Olivier Nakache y Eric Toledano son los guionistas del largometraje, es decir, del texto original; no obstante el traductor resulta desconocido</t>
  </si>
  <si>
    <t>El fin de semana pasado</t>
  </si>
  <si>
    <t>Francés:
Et puis là-bas dans le nord (quiere decir en Dunkerque, ciudad del norte de Francia), les mecs ils cognent á force de boire.
Es especialmente interesante como tras haberse hecho anteriores referencias a la ciudad norteña, el público galo sobrentiende el estereotipo que tiene el lugar.</t>
  </si>
  <si>
    <t>Se destaca el sustantivo propio Dunkerque en la versión española para dar a entender el calco entre el original y el texto meta. Cualquier espectador español suele comprender el valor que cobra la palabra en un contexto chistoso y despectivo a la vez que indica la mofa dirigida a los habitantes de la ciudad del norte de Francia. Con el fin de hacer llegar la broma a España, no es necesario domesticar el contenido del texto en exceso y adaptarlo al idioma de llegada cambiando Dunkerque por Lepe: un pueblo español, en este caso del sur de la geografía, que es objeto de muchos de los chistes regionales del territorio español.</t>
  </si>
  <si>
    <r>
      <t xml:space="preserve">No habría ninguna ya que se entiende el concepto </t>
    </r>
    <r>
      <rPr>
        <i/>
        <sz val="12"/>
        <rFont val="Calibri"/>
        <family val="2"/>
        <scheme val="minor"/>
      </rPr>
      <t>grosso modo</t>
    </r>
    <r>
      <rPr>
        <sz val="12"/>
        <rFont val="Calibri"/>
        <family val="2"/>
        <scheme val="minor"/>
      </rPr>
      <t>.</t>
    </r>
  </si>
  <si>
    <t>“La siguiente ronda es para mí”</t>
  </si>
  <si>
    <t>Subtítulos en español de la serie “Game of Thrones” en HBO.</t>
  </si>
  <si>
    <t>Subtitulador de la serie “Game of Thrones” al español en la plataforma HBO.</t>
  </si>
  <si>
    <t>13 diciembre 2017.</t>
  </si>
  <si>
    <t>“Next round’s on me”</t>
  </si>
  <si>
    <t>La expresión inglesa “something is on me” significa en español “invito yo”. En un capítulo de la serie “Juego de Tronos” uno de los personajes dice “next round’s on me”, refiriéndose a que la próxima ronda de bebida la paga él. El subtitulador traduce esto como “la siguiente ronda es para mí”, que da a entender que se la va a beber sólo él.</t>
  </si>
  <si>
    <t>“A la próxima ronda invito yo”</t>
  </si>
  <si>
    <t>Also we leave in Madrid TV</t>
  </si>
  <si>
    <r>
      <t>Pantalla de la cafetería</t>
    </r>
    <r>
      <rPr>
        <i/>
        <sz val="12"/>
        <color theme="1"/>
        <rFont val="Calibri"/>
        <family val="2"/>
        <scheme val="minor"/>
      </rPr>
      <t xml:space="preserve"> Los Artesanos 1902 Chocolate</t>
    </r>
  </si>
  <si>
    <t xml:space="preserve">Desconocido </t>
  </si>
  <si>
    <t>Español: También salimos en Telemadrid Televisión</t>
  </si>
  <si>
    <t>EC-FS
EE-GR</t>
  </si>
  <si>
    <t>Mi propuesta sería We are also on Telemadrid TV.</t>
  </si>
  <si>
    <t>Xuemei Wang</t>
  </si>
  <si>
    <t>(Personaje de Pocoyó) Pajaroto</t>
  </si>
  <si>
    <t xml:space="preserve">Televisión </t>
  </si>
  <si>
    <t>Sleepy bird</t>
  </si>
  <si>
    <t>Viendo la serie Pocoyó en inglés con mi hermano me di cuenta de que el personaje Pato se llama igual en español que en inglés me pregunté por qué seria así, y esto es debido a que en muchos idiomas la palabra “pato” hace referencia a este animal. Sin embargo, buscando me encontré con otro de los personajes que se llama Sleepy bird. Su nombre es debido a que duerme mucho, pero en español no se llama Pájaro Dormilón (aunque sí en Latinoamérica) se llama Pajaroto. En todos los demás idiomas en el que está el programa el nombre del pájaro hace referencia a su característica; que duerme mucho. En España se llamó Pajaroto por uno de los trabajadores de la compañía Zinkia. Me parece una decisión muy mala ya que todos los personajes están en sintonía menos este. Es una serie de dibujos animados para niños, por lo que todos ellos percibirán por el nombre que el pájaro es un dormilón, menos los niños españoles.</t>
  </si>
  <si>
    <t>Llamarlo igual que en Latinoamérica, Pájaro Dormilón o Pájaro durmiente.</t>
  </si>
  <si>
    <t>John Handley Derecho</t>
  </si>
  <si>
    <t>-Eso está muy mal.
+No, no está nada mal. El dicho es «susto, o chuche», ¡y este es el susto!</t>
  </si>
  <si>
    <t xml:space="preserve">Audiovisual – Modern Family </t>
  </si>
  <si>
    <t>No identificado</t>
  </si>
  <si>
    <t>Hace 3 semanas</t>
  </si>
  <si>
    <t>-That is so messed up.
+It ain’t messed up. The saying is “trick or treat”, this is the trick part!</t>
  </si>
  <si>
    <t>En esta escena del episodio, Claire y Phil están hablando con sus nuevos vecinos, Ronnie y Amber, con los que han tenido una disputa en Halloween; Claire quería poner adornos de temática de hospital abandonado, y cuando lo está haciendo, Ronnie le dice que no lo haga, pues Amber había estado en un psiquiátrico y le iba a recordar a ello; entonces, Amber aparece y alega sentirse ofendida por los adornos. Finalmente, Claire y Phil decoran la casa con adornos más divertidos y alegres para esa noche. Más tarde, cuando Claire se pasa junto a Phil por la casa de sus vecinos a disculparse, estos le dicen que era todo mentira para poder ganarles y tener la casa que más miedo diera.
Aquí, en la versión original, utilizan la frase trick or treat, que usan los niños en Halloween para pedir caramelos, y que significa, literalmente: «truco o trato». El traductor ha elegido sustituir la frase por «susto o chuche», pensando que sería más clara para aquellos que no conozcan la historia de la frase trick or treat. 
De todas formas, la forma literal está muy introducida en nuestro lenguaje y, de hecho, la que utiliza el traductor es muy poco común. Además, «truco o trato» habría encajado perfectamente, ya que Amber se ha sacado un truco de la mano para engañar a Claire, y así, se habría entendido mucho mejor la escena.
Por tanto, considero que es un error de traducción, y que dejar su forma literal habría sido lo más correcto.</t>
  </si>
  <si>
    <t>-Eso está muy mal.
+No, no está nada mal. El dicho es «truco, o trato», ¡y este es el truco!</t>
  </si>
  <si>
    <t>Viva – A vida é uma festa!</t>
  </si>
  <si>
    <t>Disney</t>
  </si>
  <si>
    <t>«Reverso oscuro de la fuerza»</t>
  </si>
  <si>
    <t>Audiovisual. Sacado de la película "Star Wars".</t>
  </si>
  <si>
    <t>1980 (Visto el 18 de diciembre de 2017)</t>
  </si>
  <si>
    <t>"Dark side of the force"</t>
  </si>
  <si>
    <t>«Lado oscuro de la fuerza»</t>
  </si>
  <si>
    <t>Charming.</t>
  </si>
  <si>
    <t>Serie.</t>
  </si>
  <si>
    <t>Alfonso Ernesto Petreñas.</t>
  </si>
  <si>
    <t>04/01/2018.</t>
  </si>
  <si>
    <t>Principesco.</t>
  </si>
  <si>
    <t>Forma parte de una escena del séptimo episodio de la primera temporada de la serie Once upon a time (Érase una vez). David (El Príncipe Encantador) entra en la tienda del Sr. Gold (Rumplestinskin) y ve un móvil que tenía, allá en el Bosque Encantado, para su bebé, cuando este naciera. Entonces el Sr. Gold dice «Charming», en alusión al móvil, pero también a David, ya que, aunque él no recuerda quién es por la maldición que sufre, en realidad es el Príncipe Encantador o, en inglés, Prince Charming.
Considero que ha sido un error de traducción por varias razones: primero, si has traducido Prince Charming por «El Príncipe Encantador» se ha de mantener la coherencia y traducirse así siempre y, segundo, no hay que creer que el público español es más tonto que, en este caso, el inglés. Si el público inglés cuando el Sr. Gold dice Charming entiende su doble sentido, ¿por qué el público español no habría de entender lo mismo con «Encantador? Además de que no veo cómo se puede aplicar el adjetivo «principesco» a un móvil.</t>
  </si>
  <si>
    <t>Encantador.</t>
  </si>
  <si>
    <t>«Ciencia para Aficionados»</t>
  </si>
  <si>
    <t>Programa de TV</t>
  </si>
  <si>
    <t>National Geographic España</t>
  </si>
  <si>
    <t>“Science of Stupid”</t>
  </si>
  <si>
    <t>Tiburón</t>
  </si>
  <si>
    <t>Steven Spielberg</t>
  </si>
  <si>
    <t>Estreno: 1975 Visualización: 2017</t>
  </si>
  <si>
    <t>Jaws (título original de la película, traducido en España)</t>
  </si>
  <si>
    <t>El título original “Jaws” se traduce literal al español como “mandíbulas”, por lo tanto, es un título que carece de atractivo para el público porque no se entiende primeras de que va a ir la película. Creo que el traductor realizó un buen trabajo ya que el título “Tiburón” llama más la atención que la traducción literal. Aparte del atractivo, en el cartel original de la película aparece un tiburón saltando del agua, por lo que tiene más sentido que se traduzca como se hizo por estos dos motivos anteriores.</t>
  </si>
  <si>
    <t>Malum (mal/manzana)</t>
  </si>
  <si>
    <t xml:space="preserve">Texto escrito </t>
  </si>
  <si>
    <t>Jerónimo de Estridón</t>
  </si>
  <si>
    <t>Texto traducido en el año 382; 25 de octubre de 2017.</t>
  </si>
  <si>
    <t xml:space="preserve">Texto original: מן העץ של טוב ורע
Lengua original: hebreo </t>
  </si>
  <si>
    <t>Como todos sabemos, la Biblia es el texto por excelencia, o incluso la base, de la Religión Cristiana y su idioma original es el latín. Sin embargo, el texto de la Biblia se tradujo del hebreo.
Como ya hemos mencionado, el término malum puede significar no solo mal, sino también manzana, y en este caso, es muy fácil confundirse y asociar términos de manera errónea. Tal vez sea lógico que surjan este tipo de confusiones cuando hay muchas lenguas intermediarias en el proceso de la traducción de un texto.</t>
  </si>
  <si>
    <t>La traducción en latín del “árbol de la ciencia del bien y del mal” sería “lingum cientiae boni et mali”. En latín, el adjetivo mal viene de malus, mala, malum. Si declinamos este término en masculino, singular y en genitivo, ya que en árbol del bien y del mal observamos que bien y el mal actúan como complemento del nombre, el término quedaría como mali. Si analizamos la palabra malus, mali (manzana) vemos que coincide, por lo que quizá no sea un error por parte del traductor Jerónimo, ya que la traducción se ajusta al texto original. Quizá el problema se deba a esa asociación de la manzana con el árbol y que el problema y la confusión sea del lector. Puede que Jerónimo haya muerto sin ser consciente de esto, o que si lo fuese y no le diese mayor importancia, porque quizá no pensaba que se interpretase de tal manera. Si hubiese sido consciente de que esto podría suscitar ese error y además, que la manzana de proclamaría como el fruto del mal, lo más probable es que hubiese hecho alguna adaptación para que no hubiese lugar a confusión.</t>
  </si>
  <si>
    <t>Título de la película estadounidense ‘‘Nixon’’.</t>
  </si>
  <si>
    <t>LO: inglés
LM: chino</t>
  </si>
  <si>
    <t>En mi opinión, hubiera sido más acertado mantener el título original de la película. No hay nada que justifique que cambiarlo vaya a ser beneficioso, ni siquiera si la gente quiere en realidad conocer la película con un nombre distinto.</t>
  </si>
  <si>
    <t>THE CHICK WILL HAVE TO PUT OUT BEFORE SHE EVEN GETS IN!</t>
  </si>
  <si>
    <t>Televisión</t>
  </si>
  <si>
    <t>Grease.</t>
  </si>
  <si>
    <t>THE CHICK WILL HAVE TO PUT OUT BEFORE SHE EVEN GETS IN!
Traducción:
Antes de que desembragues tú, desembragarán ellas.</t>
  </si>
  <si>
    <t>En esta traducción los traductores juegan con el juego de palabras que da put out y gets in y hacen una traducción bastante acertadas. Se entiende perfectamente ya que utilizan el doble sentido de desembragar para designar primero una cosa y luego otra.</t>
  </si>
  <si>
    <t>Premonición</t>
  </si>
  <si>
    <t>Director: Alfonso Poyart</t>
  </si>
  <si>
    <t>2015 EE. UU.
2016 España</t>
  </si>
  <si>
    <t>Se trata de un error típico provocado por el falso amigo que es "career" en inglés para una persona de lengua materna española, puesto que es similar a la palabra «carrera», pero tienen significados diferentes.
«Carrera» es el grado o los estudios universitarios que una persona realiza después del bachillerato o una formación profesional, principalmente con la intención de acceder al mercado laboral.
"Career", significa trayectoria profesional y abarca desde los estudios e incluye toda la experiencia laboral de una persona.
Precisamente la simplicidad del error es lo que lo hace tan grave y reprochable en un profesional de la lengua como un traductor al traducir una película para su posterior doblaje. Además el guion es muy claro en este diálogo y, por lo tanto, habría sido muy sencillo evitar este error.</t>
  </si>
  <si>
    <t>Mi propuesta sería utilizar el término «carrera profesional», ya que el diálogo hace referencia a la actividad laboral como policía de uno de los personajes protagonistas.
Mi propuesta puede incluirse perfectamente en el diálogo y en los subtítulos, lo cual es muy relevante en el doblaje de películas.</t>
  </si>
  <si>
    <t>«Patata de volar»</t>
  </si>
  <si>
    <t>Audiovisual. Carta de un restaurante japonés.</t>
  </si>
  <si>
    <t>Traductor de un restaurante japonés sin conocimientos de inglés ni español.</t>
  </si>
  <si>
    <t>27.11.2017</t>
  </si>
  <si>
    <t>ポテトフライ («poteto furai», que en inglés equivaldría a potato fry).</t>
  </si>
  <si>
    <t>El problema de la elección del nombre «Patata de volar» (que es el que más destaca en la carta, pero no es el único error, puesto a que hasta el titular parece poco natural, incorrecto y presenta faltas ortográficas: «Recommendado de invierno») viene de la traducción del japonés al inglés «Potato fry» (patata frita), en la que se confundió la palabra «fry» (frito) con «fly» (volar). Al traducir al español «Potato fly», el significado original y el sentido se perdió completamente desembocando en «Patata de volar».</t>
  </si>
  <si>
    <t>La traducción correcta del plato sería «patatas fritas».</t>
  </si>
  <si>
    <t>“La chica danesa”. Título película</t>
  </si>
  <si>
    <t>Josep Llurba (traductor)</t>
  </si>
  <si>
    <t>14 de septiembre de 2017</t>
  </si>
  <si>
    <t>Inglés: “The Danish Girl”. Película británica</t>
  </si>
  <si>
    <t>Es la traducción del título de la película “The Danish Girl”. Me parece un acierto ya que es una traducción literal del texto en inglés y no da lugar a malentendidos. El título en los dos idiomas tiene que ver con el contenido de la película y no causa confusión al público. Por lo tanto, desde mi punto de vista, Josep Llurba, que es el que ha traducido este título, ha hecho un gran trabajo.</t>
  </si>
  <si>
    <t>Los tontos de la Politécnica</t>
  </si>
  <si>
    <t xml:space="preserve">Película de Pixar Monsters University </t>
  </si>
  <si>
    <t>Katya Ojeda</t>
  </si>
  <si>
    <t>-Fear Tech dummies…</t>
  </si>
  <si>
    <t>En esta precuela de la ya famosa película Monstruos S.A, vemos como los protagonistas de estas viven su vida universitaria y se forman para su futuro trabajo del que se habla en la primera película. Como se desarrolla en la universidad, vemos reflejado este mundo de Monstruopolis desde el ámbito universitario, con colegios mayores, facultades, carreras, los profesores, etc. Y como cualquier otra película de origen estadounidense que habla sobre la universidad, hay competencia con otras facultades. En la imagen podemos ver una escena donde Sullivan roba la mascota de la Politécnica de Sustos (Fear Tech University en la versión original.) Las Tech University en Estados Unidos son unas facultades muy conocidas tanto en el ámbito académico por sus asignaturas especializadas en ciencia como por su calidad en estos estudios. Me parece una traducción muy acertada porque estas universidades son un equivalente a lo que tenemos en España, con la Politécnica de Madrid o la de Barcelona, tanto por sus asignaturas como por la competencia que existe entre el resto de universidades y las politécnicas.</t>
  </si>
  <si>
    <t>¡Espere! ¡Mui-mui! ¡Le quiero! 
¡Por tu culpa casi nos matan! ¿Es que no tienes cerebro? 
Yo heblo. 
El poder hablar no significa que seas inteligente. Ahora vete. 
No, no. Misa quedar. Misa llamarme Jar Jar Binks. 
Misa sua humilde servidor.</t>
  </si>
  <si>
    <t xml:space="preserve">Audiovisual
Película «Star Wars Episode 1: the Phantom Menace»
</t>
  </si>
  <si>
    <t>La traducción de esta película corrió a cargo del estudio de doblaje Sonoblock S.A.</t>
  </si>
  <si>
    <t>La película salió en 1999</t>
  </si>
  <si>
    <t xml:space="preserve">Es la primera escena de toda la saga de Star Wars en la que aparece Jar Jar Binks. Este personaje acaba de provocar un ataque sobre sí mismo y sobre el jedai Qui-Gon Jinn, el segundo le salva la vida y Jar Jar Binks le suplica que le lleve con él.
Hey, wait! Oh, mooie-mooie! I love you!
You almost get us killed! Are you brainless?
I spake
The ability to speak doesn’t make you intelligent. Now, get out of here.
No, no, mesa stay.
Mesa culled Jar Jar Binks. Mesa your humble servant.
</t>
  </si>
  <si>
    <t xml:space="preserve">La dificultad en la traducción de todos los diálogos en los que aparece Jar Jar Binks radica en su manera de hablar tan característica. No conoce bien el idioma en el que se expresan los jedais asique con frecuencia confunde fonemas parecidos al pronunciar ciertas palabras. Del mismo modo, pronuncia todos los pronombres personales de manera característica: en inglés (la lengua original del guion) al pronombre personal de primera persona me le añade el sufijo –sa de manera constante.
El obstáculo a salvar del traductor a la hora de reproducir dichos diálogos en castellano es el cómo mantener las particularidades en el habla del personaje Jar Jar Binks, guardar la mayor fidelidad posible desviaciones del idioma que se producen en la lengua original, y, al mismo tiempo, producir un texto en castellano comprensible.
• En el diálogo mostrado anteriormente en la lengua inglesa Jar Jar Binks responde a la pregunta del jedai con «I spake» cuya transcripción fonética sería algo así como /aɪ speɪk/una disonancia de la primera vocal que se mantiene en castellano al traducir la oración como «Yo heblo» en lugar de «Yo hablo».
• Un ejemplo más claro y que incluye también la característica pronunciación de los pronombres del personaje se da en la última oración del diálogo expuesto: 
En lengua inglesa: «Mesa culled Jar Jar Binks. Mesa your humble servant» se aprecia la diferencia fonética de la palabra inglesa called pronunciada en este caso como /kʌld/además de la pronunciación de pronombre personal de primera persona me con el sufijo añadido –sa que se mantiene en su traducción al español. De Mesa a Misa.
En conclusión, creo que el traductor del diálogo del inglés al castellano ha hecho un excelente trabajo ya que ha salvado la dificultad de las distorsiones en el habla del personaje, ha sabido mantenerlas en el TM dando como resultado un producto perfectamente comprensible y equivalente al de la lengua inglesa.
</t>
  </si>
  <si>
    <t>Contador</t>
  </si>
  <si>
    <t>Nintendo</t>
  </si>
  <si>
    <t>El texto original es Counter, y por tanto la lengua origen es el inglés.</t>
  </si>
  <si>
    <t>En los juegos de Pokémon, hay movimientos utilizados para debilitar al enemigo. Uno de estos movimientos se llama, en inglés, Counter. Los traductores decidieron traducir este término por Contador, cuando a lo que realmente se refiere el movimiento es a un contraataque realizado por el Pokémon.</t>
  </si>
  <si>
    <t>Mi propuesta sería cambiar la palabra contador por Contraataque, de esta forma ya sería una traducción correcta.</t>
  </si>
  <si>
    <t xml:space="preserve">[…], no le busques las cosquillas a este cocodrilo. </t>
  </si>
  <si>
    <t>Audiovisual (documental)</t>
  </si>
  <si>
    <t>Hace unos días</t>
  </si>
  <si>
    <r>
      <t xml:space="preserve">Inglés: […], </t>
    </r>
    <r>
      <rPr>
        <i/>
        <sz val="12"/>
        <color theme="1"/>
        <rFont val="Calibri"/>
        <family val="2"/>
        <scheme val="minor"/>
      </rPr>
      <t xml:space="preserve">you don’t want to smile at this crocodile </t>
    </r>
  </si>
  <si>
    <t xml:space="preserve">Para entrar en contexto, este acierto se halla en un documental que expone los setenta y dos animales más peligrosos de Latinoamérica. En este caso, señala las principales características del cocodrilo o caimán del Orinoco, conocido por su longitud de hasta seis metros y por ser uno de los mayores depredadores de América Latina. 
Este error se relaciona con la característica más importante que poseen: la gran fuerza de su mordida, que es diez veces superior a la de un tiburón blanco. Por ello, en la versión original hacen una pequeña broma, y dicen: «no querrás sonreírle a este cocodrilo» (traducido literalmente), alegando que sería malo provocarle a abrir la boca. En la versión traducida, se decantaron por «no le busques las cosquillas a este cocodrilo», alegando que sería malo hacer enfadar a este cocodrilo. Puede que a primera vista parezca un acierto, y no es una traducción totalmente errónea, sin embargo, hay una posibilidad que se adecua más al contexto del original y que podría producir una similar reacción en los receptores de la versión original y la de destino, que es: «no querrás sacarle una sonrisa a este cocodrilo», ya que conserva el significado de querer evitar que abra la boca.
Probablemente, estos errores se deben a que llega un momento en el que pensamos que una traducción similar a la original va a ser mala, ya que tratamos de adaptarla lo mejor posible. ¡En algunos momentos se olvida cómo traducir por miedo a traducir mal! 
</t>
  </si>
  <si>
    <t xml:space="preserve">[…], no querrás sacarle una sonrisa a este cocodrilo. </t>
  </si>
  <si>
    <t>“Controles del jugador”</t>
  </si>
  <si>
    <r>
      <t xml:space="preserve">Plataforma de series </t>
    </r>
    <r>
      <rPr>
        <i/>
        <sz val="12"/>
        <color theme="1"/>
        <rFont val="Calibri"/>
        <family val="2"/>
        <scheme val="minor"/>
      </rPr>
      <t>Ororo.tv.</t>
    </r>
  </si>
  <si>
    <r>
      <t xml:space="preserve">Traductor de la plataforma de series </t>
    </r>
    <r>
      <rPr>
        <i/>
        <sz val="12"/>
        <color theme="1"/>
        <rFont val="Calibri"/>
        <family val="2"/>
        <scheme val="minor"/>
      </rPr>
      <t>Ororo.tv.</t>
    </r>
  </si>
  <si>
    <t>Hace tres días.</t>
  </si>
  <si>
    <t>‘Player controls’.</t>
  </si>
  <si>
    <t xml:space="preserve">Cuando veo una serie en inglés lo hago desde la plataforma Ororo.tv. Hace tres días tenía una duda sobre cómo pausar el vídeo utilizando el teclado y presioné la tecla de ayuda. Como tengo la página configurada en el idioma español, al pinchar en ayuda me salió una pestaña en la que ponía: Controles del jugador. No entendí nada ese título ya que no se trataba de los controles de un videojuego, sino de una serie. Al cambiar la página al idioma inglés, vi que el título era ‘Player controls’.
En inglés, play tiene varios significados; entre ellos, jugar y reproducir. En este caso cuando en inglés ponía ‘Player controls’ se estaba refiriendo a los controles del reproductor y no a los controles del jugador.
</t>
  </si>
  <si>
    <t>Como he mencionado anteriormente la correcta traducción de ‘player controls’ sería: “controles del reproductor”.</t>
  </si>
  <si>
    <t>“-A ver si sabes lo que nos enseñan los ciervos… Que cuantas más hembras tiene uno, más le crecen los cuernos.”</t>
  </si>
  <si>
    <t>Serie de televisión- The Walking Dead Temporada 4 Episodio 14</t>
  </si>
  <si>
    <t>La semana pasada</t>
  </si>
  <si>
    <t>Carol y Tyreese están volviendo de cazar y, mientras están hablando, Carol dice que su marido solía cazar y que siempre contaba el mismo chiste malo: “What’s the difference between beer nuts and deer nuts? Beer nuts are around 1.79, deer nuts are just under a buck”.</t>
  </si>
  <si>
    <t>X</t>
  </si>
  <si>
    <t>La Espada del Tiempo</t>
  </si>
  <si>
    <t>Título de libro</t>
  </si>
  <si>
    <t xml:space="preserve">Autor original: Rick Riordan
Traductor: Ignacio Gómez Calvo
</t>
  </si>
  <si>
    <t xml:space="preserve">Lengua original inglés
Texto original: The Sword of Summer 
</t>
  </si>
  <si>
    <t>EE-TEXT</t>
  </si>
  <si>
    <r>
      <t xml:space="preserve">La historia cuenta como un chico, hijo de un dios nórdico, Frey, tiene que hacer todo lo posible para que el lobo Fenris no se escape y destruya el mundo. Para ello tendrá que encontrar la espada del Verano. Incluso, hay una profecía sobre Magnus Chase, protagonista de la historia: </t>
    </r>
    <r>
      <rPr>
        <i/>
        <sz val="12"/>
        <color theme="1"/>
        <rFont val="Calibri"/>
        <family val="2"/>
        <scheme val="minor"/>
      </rPr>
      <t>“Injustamente elegido, injustamente asesinado, un héroe que el Valhalla no puede tener encerrado. De aquí a nueve días el sol debe ir al este, antes de que la Espada del Verano libere a la bestia”.</t>
    </r>
  </si>
  <si>
    <t>El traductor durante todo el libro traduce “Sword of Summer” como “Espada del Verano”, pero en el título del libro decide cambiar el título oficial del libro de “Magnus Chase and the sword of Summer” a “Magnus Chase y la espada del Tiempo”. El nombre de la espada es dado ya que Frey, el padre de Magnus, es el dios del verano (“summer” en inglés), fertilidad, paz, lluvia…. Y necesitan su espada para derrotar a Fenris. Es por tanto que el traductor no debería de haber traducido el título del libro por “La espada del Tiempo”, ya que luego el escritor iba a nombrar la espada como “espada del Verano” (traducción literal del original) y que es el nombre oficial de la espada al pertenecer al Dios del Verano.</t>
  </si>
  <si>
    <t xml:space="preserve">“-Tampoco tienes que sacar las…
-¿Las uñas? ¿Ibas a decir las uñas?
-Sí… Porque eres una gata”.
</t>
  </si>
  <si>
    <t>Serie Bojack Horseman, temporada 1, capítulo 2.</t>
  </si>
  <si>
    <t>Marta Baonza, traductora de los doblajes de la serie</t>
  </si>
  <si>
    <t xml:space="preserve">Lengua original: inglés
Texto original: “-There’s no need to get…
-Catty? Were you going to say catty?
-Yes… Because you’re a cat”.
Episodio 2 de la primera temporada, minuto 1:10
</t>
  </si>
  <si>
    <t xml:space="preserve">Como he podido ir comprobando en otros capítulos de la serie Bojack Horseman, es una serie repleta de chistes relacionados con lo visual y por lo tanto muy difíciles de traducir. Sus personajes principales son, en su mayoría, animales; por lo tanto, muchas de estas bromas están relacionadas con ellos. En este caso, encontramos un diálogo entre Bojack (un caballo) y su exnovia (una gata). Empiezan una conversación algo tensa y Bojack le dice: “There’s no need to get…” a lo que ella responde “Catty? Were you going to say catty?”. Y él responde: “Yes, because you’re a cat!”
Si intentamos traducir esto de manera literal, tenemos un problema, pues el juego de palabras se pierde. Catty, en inglés, significa rencoroso, malévolo o malintencionado. Cat significa gato. Pero este doble sentido se pierde. 
</t>
  </si>
  <si>
    <t>La traductora escogió traducirlo por “Tampoco tienes que sacar… las uñas”, pues las uñas están relacionadas con los gatos, por arañar, y esta expresión significa también ponerse a la defensiva, ser malévolo. Por todo ello, considero la traducción muy acertada.</t>
  </si>
  <si>
    <t>Cuernos</t>
  </si>
  <si>
    <t>San Jerónimo, patrón de los traductores</t>
  </si>
  <si>
    <t>Hace dos años</t>
  </si>
  <si>
    <r>
      <t xml:space="preserve">Hebreo: </t>
    </r>
    <r>
      <rPr>
        <i/>
        <sz val="12"/>
        <color theme="1"/>
        <rFont val="Calibri"/>
        <family val="2"/>
        <scheme val="minor"/>
      </rPr>
      <t>Keren o</t>
    </r>
  </si>
  <si>
    <t>San Jerónimo tradujo la Biblia del hebreo al latín y cometió un error en el descenso de Moisés del monte Sinaí. En la versión original, la cabeza de Moisés estaba radiante (en hebreo, Karen). Sin embargo, como en este idioma no se escriben las vocales, el traductor lo entendió como Keren. Así creó un estereotipo racial que se extendió durante siglos: el del judío con cuernos. De hecho, en la escultura más famosa de Moisés, la de Miguel Ángel, tiene los dos cuernos.</t>
  </si>
  <si>
    <t>- Pantalones, como los “shortos” pero más largos</t>
  </si>
  <si>
    <t>Audiovisual. Episodio 23 de la séptima temporada de Friends</t>
  </si>
  <si>
    <t>Original: Marta Kauffman y David Crane. Traductor: desconocido</t>
  </si>
  <si>
    <t>- Pants: like shorts, but longer</t>
  </si>
  <si>
    <t>En este episodio, nos encontramos a Chandler y Mónica discutiendo porque no se ponen de acuerdo para tener un hijo. Chandler le dice a Mónica que necesita esperar un tiempo porque no tiene trabajo. Mónica le dice de esperar un mes, a lo que Chandler responde que mejor un año. Mónica dice que un año es mucho. Entonces, Chandler (que está intentando trabajar como creador de slogans) le dice que puede ser menos si su proyecto de trabajo sale bien. Chandler decide enseñarle a Mónica el nuevo slogan que se le ha ocurrido: “Pantalones, como los shorts pero más largos”. En inglés, “Pants: like shorts, but longer”. El traductor se encuentra con un problema, ya que en ingles tienen una palabra para definir pantalones y otra para pantalones cortos; mientras que en español los diferenciamos añadiendo el adjetivo “cortos”.</t>
  </si>
  <si>
    <t>En esta ocasión, el traductor realiza un acierto, ya que en España ya tenemos interiorizada la palabra “shorts” para definir a los pantalones cortos, y el público de Friends, que es sobre todo adolescente, más aún. Por esto, se decide dejar la palabra en inglés, dejando el extranjerismo, que además de ser más corto que “pantalones cortos”, se adecua a las palabras del doblaje sin necesidad de cambiar el guion.</t>
  </si>
  <si>
    <t>Valle de la silicona</t>
  </si>
  <si>
    <t>James Bond: Panorama para matar</t>
  </si>
  <si>
    <t>Silicon Valley</t>
  </si>
  <si>
    <t>Es un error de traducción ya que «silicon» en inglés significa silicio, no silicona, que en inglés es «silicone». Es, además, un error continuado ya que en la película hablan varias veces de un nuevo material con el que crear unos chips muy poderosos: silicona. Es un error muy grande ya que no hablan de silicona, sino de silicio. Se vuelve a dar este error cuando se menciona «Silicon Valley», la famosa zona de San Francisco, y en español se traduce como «Valle de la Silicona»</t>
  </si>
  <si>
    <t>Una alternativa más acertada sería traducir «silicon» por su verdadero significado, es decir, silicio. Por tanto, la traducción correcta sería «Valle del Silicio» o, incluso, no traducirse. Sin embargo, en este contexto sería mejor traducirlo correctamente ya que el nombre guarda relación con la trama.</t>
  </si>
  <si>
    <t xml:space="preserve">Lady Tremaine: Ve a lavarte.
Anastasia: Nos vas a llenar el té de cenizas.
Drizella: ¡Se me ocurre un nuevo nombre para ella! Cenitonta.
Anastasia: Yo no soportaría ir tan sucia. La sirvienta.
Drizella: ¡Cenicienta! Así te llamaremos.
Lady Tremaine: Niñas, que ingeniosas sois.
</t>
  </si>
  <si>
    <t>María José Aguirre</t>
  </si>
  <si>
    <t>4 de enero de 201</t>
  </si>
  <si>
    <t xml:space="preserve">Lady Tremaine: Do clean yourself up.
Anastasia: You'll get cinders in our tea.
Drizella: I've got a new name for her! Cinderwench.
Anastasia: I couldn't bear to look so dirty. Dirty Ella.
Drizella: Cinder-ella! That's what we'll call you.
Lady Tremaine: Girls, you're too clever.
</t>
  </si>
  <si>
    <t xml:space="preserve">Todas las películas anteriores habían establecido que el nombre real de esta princesa era Cenicienta (Cinderella en inglés). Sin embargo, la versión estadounidense de 2015 decide que su verdadero nombre sea Ella y que Cinderella se convierta en un apodo despectivo. El problema está en que en la versión española mantuvieron Ella, haciendo que el juego de palabras con el nombre propio fuese imposible.
En mi opinión, la traductora ha sabido solucionar muy bien el problema de la siguiente escena. Para empezar, «cinder» significa ceniza y «wench» sirvienta, criada, moza… y las dos palabras juntas forman un término que sirve para denominar a las mujeres que se ganan la vida recogiendo cenizas. No existe correspondiente en español para esta palabra, así que lo traduce como «cenitonta» para mantener la burla. Luego, la otra hermanastra la llama Dirty Ella, lo que no sirve para formar Cenicienta. Es aquí donde creo que la traductora ha sido más lista, pues en vez de traducirlo como «Sucia Ella», lo ha traducido como «sirvienta», recuperando así el «wench» que había perdido antes.
Así pues, cenitonta y sirvienta dan como resultado nuestro Cenicienta.
</t>
  </si>
  <si>
    <t>“Todo lo que era precioso para mí”</t>
  </si>
  <si>
    <r>
      <t xml:space="preserve">Película </t>
    </r>
    <r>
      <rPr>
        <i/>
        <sz val="12"/>
        <color theme="1"/>
        <rFont val="Calibri"/>
        <family val="2"/>
        <scheme val="minor"/>
      </rPr>
      <t>Shrek Tercero.</t>
    </r>
  </si>
  <si>
    <t>29 de mayo de 2007</t>
  </si>
  <si>
    <t>‘Everything that was precious to me’</t>
  </si>
  <si>
    <t>La solución más obvia es poner su correcto significado: “Todo lo que era valioso para mí”. De esta forma, la frase cobraría su significado original y tendría también más sentido en español.</t>
  </si>
  <si>
    <t>Pelea de maestros (español)</t>
  </si>
  <si>
    <t xml:space="preserve">Director: Richie Keen
Traductor: Dan Cohen 
</t>
  </si>
  <si>
    <t xml:space="preserve">LO: inglés
Fist fight
</t>
  </si>
  <si>
    <t xml:space="preserve">Esta película trata sobre un apacible profesor de ingles llamado Day. Un compañero, también profesor, intenta que le despidan y le desafía a una pelea a puñetazo limpio después de clase, en el patio, como si de dos adolescentes se tratara. 
El título original “Fist fight” muestra únicamente “Lucha a puñetazos” por lo que la persona que va a ver la película puede pensar que es una película de boxeo o de lucha libre… Mientras que el título por el que ha optado el traductor muestra exactamente el argumento principal de la película, pero sin hacer spoiler sobre ella ni sobre el final, es decir, aporta un dato más que el título original, pero este dato puede ayudar a la persona que va a visualizar la película a tener una idea clara de sobre qué trata la película.
</t>
  </si>
  <si>
    <t>Desde mi punto de vista, la traducción por la que ha optado el traductor es 100% correcta, en vez de la traducción literal del título en inglés, que sería “Lucha de puños”. En Hispanoamérica se ha mantenido el mismo título que en España, un factor más que demuestra que el título es más llamativo que cualquier otra opción.</t>
  </si>
  <si>
    <t xml:space="preserve">RED: Me lo llevaré lo antes posible. 
GLORIA: Tienes tres días. ¿Me has oído bien? Tres días. 
RED: Sí, señora.
</t>
  </si>
  <si>
    <t>Fecha de emisión: 6 de junio de 2014</t>
  </si>
  <si>
    <t xml:space="preserve">Orange is the new black. Ep 8, T2
RED: I’ll get it out as soon as I can. 
GLORIA: You've got tres días. That's "three days" in English. 
RED: Sí, señora.
</t>
  </si>
  <si>
    <t xml:space="preserve">En este capítulo, Gloria (española) le recuerda a Red (inglesa) que, hace tiempo, le ayudó a esconder droga, pero no quiere seguir haciéndolo. Red accede a llevársela tan pronto como pueda y Gloria, frustrada por estar involucrada en esta situación, intenta darle un ultimátum. 
Gloria usa el español para enfatizar un argumento en su idioma y dejar claro que ella es la que está en la posición de poder. Este ejemplo de cambio de código se repite en la misma oración, donde Red le responde en español, la lengua materna de Gloria. Utiliza el español (dirigiéndose a Gloria como «señora») para burlarse de la posición de poder de Gloria, demostrando que ella también entiende el idioma.0 
</t>
  </si>
  <si>
    <t xml:space="preserve">Aunque me parece un acierto, también cabe la posibilidad de cambiar el español que se usa en el TO por inglés. Es decir: 
RED: Me lo llevaré lo antes posible. 
GLORIA: Tienes three days. Que son tres días en inglés. 
RED: Yes, Miss Gloria.  
Esta propuesta no queda tan bien porque Gloria, al ser hispana, es normal que use el español para hablar en la versión original, en cambio no tiene sentido que use en inglés. 
</t>
  </si>
  <si>
    <t>Milagros inesperados.</t>
  </si>
  <si>
    <t xml:space="preserve">Audiovisual. </t>
  </si>
  <si>
    <t>No encontrado.</t>
  </si>
  <si>
    <t>1 de enero de 2018.</t>
  </si>
  <si>
    <t>The Green Mile</t>
  </si>
  <si>
    <t xml:space="preserve">La película estadounidense The Green Mile, basada en una novela del mismo nombre de Stephen King, cuenta la historia del oficial del corredor de la muerte en la penitenciaría Cold Mountain, Paul Edgecombe. La trama refleja las vicisitudes de tal profesión, así como las dificultades que surgen cuando se trata muy de cerca con personas condenadas a morir por sus propios actos. Sin embargo, la historia se mezcla con la fantasía gracias a la aparición en escena de un preso llamado John Coffey, puesto que este personaje posee ciertos poderes mágicos con los que es capaz de curar a otras personas. La traducción del título hispanoamericano destaca exclusivamente estas facultades extraordinarias de dicho presidiario, sin reparar en que no suponen la idea principal de la película, sino tan solo una parte más del argumento. Por lo tanto, traducir The Green Mile como Milagros inesperados es un error. </t>
  </si>
  <si>
    <t xml:space="preserve">En este caso se podrían aceptar varias traducciones, en concreto, tres. La primera de ellas sería «La milla verde». Sería una traducción literal del nombre inglés, pero se adaptaría perfectamente al argumento, ya que esa determinada zona de esa precisa cárcel, Cold Mountain, se denomina así: La Milla Verde, debido a su longitud (exactamente una milla) y al color del suelo, el verde. Además, como esta expresión se aclara en las primeras escenas de la película, el espectador entendería perfectamente el término.
La segunda posible traducción sería «El pasillo de la muerte», que es cómo se tradujo en España dicha película. Y, aunque no se refiera al nombre propio de ese lugar, recogería el tema principal: el día a día de un corredor de la muerte.
La tercera traducción es una variación de la segunda, ya que, en vez de «pasillo»,
podría decirse, precisamente, «corredor». El título, por lo tanto, quedaría de la siguiente manera: «El corredor de la muerte», que es como se conoce en castellano a ese conjunto de celdas de encarcelados que son condenados a pena de muerte y esperan la llegada del día de la ejecución.
</t>
  </si>
  <si>
    <t xml:space="preserve">Amy: ¿Pasas a tomar algo relajante?
Sheldon: Si te refieres a una bebida alcohólica ya sabes que no bebo. Si te refieres a las pastillas que toma la gente para dormir a pierna suelta, tampoco tomo.
</t>
  </si>
  <si>
    <t>Audiovisual. Episodio 21 de la 4ª temporada de The Big Bang Theory.</t>
  </si>
  <si>
    <t>No especificado.</t>
  </si>
  <si>
    <t xml:space="preserve">Amy: Would you like to come in for a nightcap?
Sheldon: If you are referring to the beverage: you know, I don’t drink. If you are referring to the hat you have on while wearing a night shirt holding a candle, I have one.
</t>
  </si>
  <si>
    <t>Dos de los protagonistas, Amy y Sheldon, llegan a casa de Amy después de una fiesta y ella le pide entrar. En inglés le dice que si le gustaría pasar a por un nightcap. Esto se puede traducir como «gorro de dormir» o «bebida que se toma antes de acostarse». De ahí surge la situación cómica, ya que Sheldon no sabe a cuál de las dos opciones se refiere Amy. En español, no se puede hacer uso de este juego de palabras ya que no existe equivalente a nightcap. Por ello, el traductor lo solucionó de manera excelente sustituyendo nightcap por «algo relajante», para que Sheldon no supiese a qué cosa relajante se refería Amy.</t>
  </si>
  <si>
    <t>No propondría otra traducción. Me parece un acierto la que hizo el traductor ya que salvó la situación cómica y conservó el juego de palabras.</t>
  </si>
  <si>
    <t>Película de Playmax.</t>
  </si>
  <si>
    <t>Película vista el 28 de diciembre.</t>
  </si>
  <si>
    <t>Eternal Sunshine of the Spotless Mind.</t>
  </si>
  <si>
    <t xml:space="preserve">Con el título asignado por el traductor se puede dejar ver que es una comedia romántica, ya que el título se podría tratar de algo cómico. Sin embargo, es un drama psicológico, por lo que no se puede adivinar el sentido de la película por el título, más bien el espectador se lleva una idea errónea.
Una vez más el título de una película nos lleva a un error.
</t>
  </si>
  <si>
    <t>Podría traducirse como El eterno cariño de una mente impecable</t>
  </si>
  <si>
    <t>“Pueden estropearse si se estiran en exceso en primavera”.</t>
  </si>
  <si>
    <t xml:space="preserve">Instrucciones de unas gafas de bucear. </t>
  </si>
  <si>
    <t xml:space="preserve">Traductor automático. </t>
  </si>
  <si>
    <t xml:space="preserve">Hace unas semanas. </t>
  </si>
  <si>
    <t>“When stretching them out in excess they can loose their spring and get damaged”.</t>
  </si>
  <si>
    <t xml:space="preserve">Las instrucciones originales en inglés de unas gafas de bucear fueron traducidas mediante un traductor automático a varios idiomas. El resultado en español de la frase señalada fue una traducción correcta sintácticamente, pero el significado cambia por completo. La palabra “spring” fue traducida como “primavera” en lugar de “elasticidad”, ya que es una palabra polisémica y los traductores automáticos tienen normalmente un único significado para cada palabra. 
El resultado fue el siguiente: “pueden estropearse si se estiran en exceso en primavera”. Esto da a entender que en la única estación del año en la que se pueden estropear si se estiran es en primavera. 
</t>
  </si>
  <si>
    <t xml:space="preserve">“Si se estiran en exceso pueden perder su elasticidad y estropearse” </t>
  </si>
  <si>
    <t>«¡Jo! ¡De pronto empezó a llover a cántaros! Un diluvio, se lo juro. Todos los padres y madres se refugiaron bajo el alero del tiovivo para no calarse hasta los huesos, pero yo aún me quedé sentado en el banco un buen rato». (Fragmento del capítulo 25 de El guardián entre el centeno, de J. D. Salinger)</t>
  </si>
  <si>
    <t>J. D. Salinger</t>
  </si>
  <si>
    <t>EN: “Boy, it began to rain like a bastard. In buckets, I swear to God. All the parents and mothers and everybody went over and stood right under the roof of the carrousel, so they wouldn’t get soaked to the skin or anything, but I stuck around on the bench for quite a while.”</t>
  </si>
  <si>
    <t>Considero que esta traducción es un acierto puesto que se está recurriendo a la compensación como técnica de traducción. Esta técnica es usada por los traductores cuando, ante la imposibilidad de encontrar una correspondencia adecuada, se pierden los matices del texto original en el texto meta. En otras palabras, consiste en introducir en otro lugar del texto un elemento de información o un efecto estilístico que no ha podido reflejarse en el mismo sitio en que está situado en el texto original. En el ejemplo, esto se puede reflejar en las dos primeras frases: “Boy, it began to rain like a bastard. In buckets, I swear to God”. En español no podemos decir *llover como un bastardo, pero sí a cántaros. Al igual que en esta frase concretamente podemos sustituir in buckets (a cubos) por un diluvio, pues el autor hace referencia a la forma tan fuerte de llover.</t>
  </si>
  <si>
    <t>―</t>
  </si>
  <si>
    <t>Fiesta</t>
  </si>
  <si>
    <t>Ernest Hemingway.</t>
  </si>
  <si>
    <t>EN: The Sun Also Rises</t>
  </si>
  <si>
    <t xml:space="preserve">Fiesta es una novela de Ernest Hemingway. Considerada como su primera gran obra, así como una de las novelas más representativas de los años 20 del siglo pasado, cuenta la historia de un grupo de personajes que pertenecen a la llamada «generación perdida» del período de entreguerras, que se embarcan en una serie de viajes en Francia y España. El título de la obra en inglés es The Sun Also Rises y se extrajo de un fragmento del libro del Eclesiastés (perteneciente al Antiguo Testamento de la Biblia). El fragmento dice lo siguiente: ‘’The sun also ariseth, and the sun goeth down, and hasteth to his place where he arose’’; se podría traducir al español como «el Sol se eleva y el Sol se pone y se apresura al lugar donde se eleva». Con esta cita, Hemingway se puede referir a muchas cosas: a los cambios generacionales, al dolor de los escritores o artistas a los que les tocó vivir las consecuencias de la Primera Guerra Mundial o a la circularidad de la naturaleza. También puede aludir a las heridas de la guerra, la añoranza de la patria norteamericana o incluso al propio sol, pues es un elemento recurrente a lo largo de toda la obra. No obstante, el título que se eligió para el público hispanohablante (Fiesta), y a pesar de que en la obra aparecen celebraciones de ‘’fiestas nacionales’’ como los sanfermines, no refleja, a mi juicio, para nada la esencia de la novela. Asimismo, podemos intentar aclarar los motivos por los que el título se tradujera de esta manera. El primero de ellos es el contexto histórico-político:  la obra llega a España en 1948 y tiene que pasar por las tijeras de editores que cumplían órdenes del régimen franquista y que, en muchos casos, censuraban sin tener ningún criterio u opinión artística. Otra de las razones pudo ser la simplificación del título original para seguir el estilo del autor, que era conocido por su sencillez y naturalidad. </t>
  </si>
  <si>
    <t xml:space="preserve">Una solución sencilla pero eficaz y, sobre todo, fiel al título original sería El Sol se levanta. En este caso, omitimos «también» (cuya correspondencia en inglés es ‘’also’’), ya que en la cita de Eclesiastés este adverbio no tiene el significado de «también», sino de algo similar a «de la misma manera en que». Por tanto, estamos respetando el estilo de Hemingway a la vez que somos fieles al título original. </t>
  </si>
  <si>
    <t>«Luke Trotacielos, Masca, Tresco, Arturito»</t>
  </si>
  <si>
    <t>Edinorma Ltda &amp; Cia</t>
  </si>
  <si>
    <t>"Luke Skywalker, Chewbacca, C3PO, R2D2"</t>
  </si>
  <si>
    <t xml:space="preserve">En la primera versión colombiana de Star Wars, la productora decidió que los nombres de los personajes tenían que traducirse para facilitar al público la familiarización con ellos. Este cambio no duró mucho, porque para cuando llegaron las siguientes películas de la trilogía (los episodios V y VI) el elenco de doblaje cambió, y al ser tan diverso (tenía a gente de Latinoamérica y España) decidieron dejar los nombres como la versión inglesa, pero cambiando solo a los droides.  </t>
  </si>
  <si>
    <t>Dejar los nombres sin ningún cambio. Los únicos que podrían adaptarse serían los de C3PO y R2D2, pero habría que decir las siglas en español, tal y como lo hace el doblaje de los episodios V y VI.</t>
  </si>
  <si>
    <t>«¡Aguanta el portón!»</t>
  </si>
  <si>
    <t>Serie de TV: Game of Thrones/Juego de Tronos (Capítulo 5, temporada 6)</t>
  </si>
  <si>
    <t>EN: "Hold the door, Hodor!"</t>
  </si>
  <si>
    <t>La frase gira alrededor de Hodor, es un hombre de alrededor unos 30 años de edad que su vida se ha dedicado a ayudar a Bran. . Hodor es mostrado como un hombre con algún problema mental que le impide hablar correctamente y mostrar sus pensamientos, es decir, solo dice algunas palabras, mayoritariamente su nombre. Es por ello que el contexto en el que se encuentra la frase es el siguiente: Mientras Bran y Meera escapaban, Hodor se quedó sujetando la puerta quedándose con la frase que le gritaba Meera: Aguanta el portón, Hodor!, de manera que, debido a las tantísimas veces que Bran había estado en el cuerpo de Hodor, este entra en una especie de trance en el que aparece en un momento de su pasado, cuando él era un niño sin ningún problema, y empieza a convulsionar y a repetir esa misma frase muchas veces. El error tan grave se encuentra en que, en inglés, la frase es: Hold the door, Hodor!, y gracias a la repetición de esa frase (Hold the door! Hold the door! Holdthedoor! Holdthdoor! Holdoor! Hodor! Hodor!) es de donde sale su apodo, puesto que su nombre original es Walder; no obstante, en español han intentado adaptarlo poniendo: “Aguanta el portón, aguanta el portón, aguanta el portón, el portonhodor, el portonhodor, hodor, hodor, hodor”, lo cual queda muy mal y no tiene ningún juego de palabras ni sentido basado en la experiencia de lo que le pasa.</t>
  </si>
  <si>
    <t>La solución de este error podría haber sido la comunicación entre guionistas y traductores desde un principio para decirles el contexto en el que debían poner el nombre de este personaje, es decir, que tuviese que ver con lo que más tarde, después de muchas temporadas iba a pasar. Aunque esto hubiese sido complicado, los guionistas deberían de haberlo pensado, pues a pesar de que la serie ya haya adelantado a los libros en los que están basados la serie, solo hacía falta una base de comunicación más extensa. Mi propuesta de nombre sería Antón, pues es más coherente con la frase que decidieron poner para traducir el famoso Hold the door.</t>
  </si>
  <si>
    <t>(Luna Lovegood) «Tenía el pelo rubio, sucio y desgreñado, largo hasta la cintura […]».</t>
  </si>
  <si>
    <t>Libro</t>
  </si>
  <si>
    <t>Nieves Martín Azofra y Adolfo Muñoz García.</t>
  </si>
  <si>
    <t>EN: (Luna Lovegood) «She had straggly, waist-length, dirty blonde hair […]».</t>
  </si>
  <si>
    <t>Se trata de la descripción del pelo de un personaje (Luna Lovegood) de los libros de Harry Potter. El TO utiliza la expresión dirty blonde para decir su color de pelo, lo cual es un tono oscuro de rubio que se acerca casi al castaño. El error que se ha cometido ha sido, o bien por falta de conocimiento de esta expresión o bien, simplemente, que se les ha pasado por alto, confundir dirty blonde con dirty, blonde, es decir, se ha confundido el nombre al que afecta el adjetivo blonde. Con la coma significa lo que ellos han traducido (pelo rubio, sucio), pero sin la coma el adjetivo afecta a blonde y no hair.</t>
  </si>
  <si>
    <t>Tenía el pelo rubio oscuro, desgreñado y largo hasta la cintura […].</t>
  </si>
  <si>
    <t>«Quentin Tarantulino»</t>
  </si>
  <si>
    <t>Serie de TV</t>
  </si>
  <si>
    <t>Bojack Horseman, Netflix</t>
  </si>
  <si>
    <t>EN: "Quentin Tarantulino"</t>
  </si>
  <si>
    <t>En la serie de TV Bojack Horseman aparece un director de cine, Quentin Tarantulino, el cual es una tarántula y que hace referencia al famoso director de cine Quentin Tarantino, haciéndose así un chiste sobre la tarántula y el nombre. En la traducción al español se deja como en el original y en mi opinión es un acierto porque se comprende perfectamente y mantiene el chiste.</t>
  </si>
  <si>
    <t>«Comida de dedo»</t>
  </si>
  <si>
    <t xml:space="preserve">Página web </t>
  </si>
  <si>
    <t>Restaurante Krua Thai en Colonia, Alemania</t>
  </si>
  <si>
    <t xml:space="preserve">EN: "Finger food" (traducido automáticamente por el traductor de Google a: comida de dedo). El restaurante divide la página web  por tipos de comida: sopa, platos principales, ensaladas y además lo que acabo de comentar. </t>
  </si>
  <si>
    <t>Para empezar con esta reflexión debo de decir que no sé muy bien a que se refiere el restaurante con “finger food”, pero si echamos un vistazo a la lista de platos que salen al seleccionar esa sección podrían clasificarse como entrantes. Comida de dedo es una traducción literal, como ya sabemos no debemos fiarnos del traductor automático de Google y con este ejemplo se demuestra de nuevo, ya que no analiza el texto antes de  traducirlo, por que de haberlo hecho seguramente habría llegado a la misma conclusión que yo.</t>
  </si>
  <si>
    <t xml:space="preserve">Entrantes </t>
  </si>
  <si>
    <t>«Jeg keder mig»</t>
  </si>
  <si>
    <t>EN: "I'm Bart"</t>
  </si>
  <si>
    <t xml:space="preserve">La famosa serie estadounidense “The Simpsons” ha sido subtitulada también en Dinamarca. En uno de los episodios, el traductor, sin guión presencial, tradujo y subtituló el texto original “I´m Bart” como “I´m bored”, al danés “Jeg keder mig” (estoy aburrido) por malinterpretar el parecido entre las dos frases. En muchas ocasiones errores como este pueden ocurrir cuando no contamos con ningún recurso salvo nuestros propios oídos. </t>
  </si>
  <si>
    <t xml:space="preserve">Muchas veces los traductores y sobre todo los intérpretes tienen que enfrentarse a casos en los que no entiendan o malinterpreten las palabras del cliente o en este caso del personaje. Centrándonos en este ejemplo en particular, es importante al no estar seguros de lo que dice el personaje, de sacar el contexto y ver si cuadra en el diálogo lo que creemos haber oído. Un error tan simple puede descuadrar todo un diálogo. </t>
  </si>
  <si>
    <t>"Din fars lys-sabel"</t>
  </si>
  <si>
    <t>EN: "Your fathers lightsaber"</t>
  </si>
  <si>
    <t>En la versión noruega de Star Wars tradujeron la palabra “lightsaber” por «sables ligeros». Esto se debe a que en lugar de traducir la palabra light como “luz”, lo tradujeron por el adjetivo “ligero”, lo que en este contexto carece de sentido. De este modo,la traducción final modifica notablemente el texto original.</t>
  </si>
  <si>
    <t>Mi propuesta sería traducir “light” como luz y no como ligero. Por tanto, la traducción final sería “sable de luz” (en noruego: lyssverd).</t>
  </si>
  <si>
    <t>«Lo que sale de la nariz, de la ropa no es barniz»</t>
  </si>
  <si>
    <t>Los Simpson (temporada 17, episodio 368)</t>
  </si>
  <si>
    <t>EN: ‘’What comes out from the nose, don’t go to the clothes’’</t>
  </si>
  <si>
    <t xml:space="preserve">Para que Willie aprendiese una lección de caballerismo, Lisa decidió enseñarle esa divertida rima. El traductor se tuvo que enfrentar a una complicada tarea al verse en la dificultad de, además de crear una frase divertida que significase lo mismo, tener que encontrar una palabra que rimase con «nariz», ya que no son muchas. Por si esto fuese poco, una vez encontrada una lista de sinónimos, sin duda, tuvo que emplear mucha imaginación para encontrar esa metáfora que ha establecido con la palabra «barniz». Sin duda, el resultado de esta difícil tarea ha sido excelente. De hecho, hasta puede resultar bastante más gracioso que en la versión original, lo que ocurre en contadas situaciones. </t>
  </si>
  <si>
    <t>«[…] por orden de los Peaky Blinders»</t>
  </si>
  <si>
    <t>Tv, serie</t>
  </si>
  <si>
    <t>Guionista de la serie ¨Peaky Blinders¨</t>
  </si>
  <si>
    <t>EN: “`[…] by order of the Peaky Blinders”</t>
  </si>
  <si>
    <t>La serie Peaky Blinders  gira en torno a unos jóvenes mafiosos de Birmingham, Inglaterra. Se asentaron tras la Primera Guerra Mundial y controlan todo cuanto desean. Los protagonistas son personas muy respetadas dentro de la serie, que no dudan en recurrir al asesinato si consideran que está siendo objeto de burla. Son la máxima autoridad hasta que llega un nuevo policía a la ciudad, y es entonces cuando comienza la serie. El acierto está en haber dejado el nombre original de la banda ya que la traducción es compleja y tiene sentido en inglés debido al juego de palabras. Si buscamos la traducción literal, significa algo así como ¨anteojeras paliduchas¨, algo que a priori no tiene sentido ni relación con los personajes. Si indagamos un poco sobre el nombre, podemos deducir que proviene de la costumbre que tienen los protagonistas en la serie de realizar ataques cegando al enemigo con unas cuchillas cosidas en sus característicos sombreros. Según fuentes, ¨peaky¨ eran un tipo de sombrero típico de la zona a principios del siglo XX. Por otro lado, ¨blind¨ significa ciego en inglés, por tanto, podemos deducir que blinder será ¨cegador¨. Por esto, el nombre es un juego de palabras que tiene sentido en inglés y es un acierto dejar el nombre original en la serie en español.</t>
  </si>
  <si>
    <t>Robb Stark is a child.</t>
  </si>
  <si>
    <t>Serie HBO Juego de Tronos</t>
  </si>
  <si>
    <t>ES: Ned Star es un niño.</t>
  </si>
  <si>
    <t>En este caso podemos ver un error muy pequeño pero a la vez significativo que es el cambio de nombre del personaje. En la escena, un personaje Lanister dice que Robb Stark es un niño, refiriéndose al hijo de Ned Stark y allí es cuando la traducción de los subtítulos cambia algo lo cual puede dejar un poco confuso a la persona que no sabe inglés y se ve la serie solo mediante la lectura de los subtítulos. La confusión se debe a que Ned Stark es una persona mayor y el padre de Robb Stark.</t>
  </si>
  <si>
    <t>En este caso la traducción correcta sería poner Robb Stark.</t>
  </si>
  <si>
    <t>"Last year he stole Kate Moss' jacket and got 2000 Euros on ebay"</t>
  </si>
  <si>
    <t>Mi Gran Noche, película</t>
  </si>
  <si>
    <t>Director: Álex de la Iglesia. Guión: Álex de la Iglesia, Jorge Guerricaechevarría. Productora: Enrique Cerezo P.C. / Telefónica Studios / TVE / Canal Plus</t>
  </si>
  <si>
    <t>ES: «El año pasado se sacó a 2000 pavos en ebay por una chupa de Melendi»</t>
  </si>
  <si>
    <t>En esta ocasión, se ha adaptado el nombre de un cantante famoso en España pero no internacionalmente (Melendi) por un famoso conocido mundialmente (Kate Moss).</t>
  </si>
  <si>
    <t>No creo que estuviese totalmente correcto traducir todo el guion de la película con adaptaciones porque si no llevaría a confusión teniendo en cuenta que se dice en todo momento del largometraje que están en España, los nombres de los personajes están en español… En el caso de la traducción de los subtítulos para que cuando una persona extranjera vea la película y escuche el diálogo entienda de que se está hablando.</t>
  </si>
  <si>
    <t>"My father was fired from Walmart"</t>
  </si>
  <si>
    <t>ES: «¡(50 pavos son una pasta,) que a mi padre le han echado del Carrefour!»</t>
  </si>
  <si>
    <t>En esta ocasión, se ha adaptado el nombre de una cadena de supermercados localizada únicamente en España por una cadena de supermercado conocida en el extranjero, como es Walmart.</t>
  </si>
  <si>
    <t>El retorno de las brujas</t>
  </si>
  <si>
    <t>Sally Templer.</t>
  </si>
  <si>
    <t>EN: Hocus Pocus</t>
  </si>
  <si>
    <t>La traducción del título al español pierde todo su significado, ya que, aunque hace alusión a las brujas, no consigue transmitir el mismo efecto que el original, además, «El retorno de las brujas» hace referencia a la parte en la que las brujas vuelven a la vida, por lo que podría ser considerado un spoiler. Quizá el traductor decidió cambiar el nombre inglés debido a que no conocía su etimología o le parecía demasiado enrevesada para una película de niños. Hay varias teorías sobre el origen de la expresión «hocus pocus», una se remonta a las antiguas misas, que se celebraban en latín. Como los paganos no entendían el latín ni la religión, cuando veían la ceremonia pensaban que lo que estaba sucediendo era mágico. Por ello relacionaron «Hoc est  corpus meum» con palabras mágicas, que se simplificaron a «hocus pocus». Otra versión sostiene que esas palabras pertenecen al enochiano, el idioma de los ángeles. La última, cuenta que tanto en alemán como en inglés, se trata de una burla popular que hacían los protestantes de los latines católicos, y lo fechan en una época posterior a la Reforma, sobre el siglo XVII. La expresión se fue deformando y pasó a usarse como sinónimo de charlatanería. La expresión en sí puede ser encontrada en multitud de obras cinematográficas o literarias como palabras dichas por un mago o una persona que finge hacer magia cuando están haciendo un truco. Un equivalente en español mucho más extendido podría ser «Abracadabra».</t>
  </si>
  <si>
    <t xml:space="preserve">Lo más acertado sería dejar el título original «Hocus Pocus», o cambiarlo por un hechizo más conocido en España, como «Abracadabra», que sería un equivalente muy fiel al original, y seguiría haciendo alusión al mundo de la magia y la brujería, consiguiendo el mismo efecto que causó en los receptores de la lengua de origen. </t>
  </si>
  <si>
    <t>Un Canguro Superduro</t>
  </si>
  <si>
    <t>Elena Rufas (traductora)</t>
  </si>
  <si>
    <t>EN: The Pacifier</t>
  </si>
  <si>
    <t>Es la traducción del título de una película. Desde mi punto de vista “Un Canguro Superduro” no es una traducción exacta ni literal, aunque sí que se relaciona con el contenido de la cinta. Es un miembro de la unidad especial de guerra de la marina estadounidense, asignado a proteger a unos niños en peligro, los hijos de un científico fallecido que trabajaba en un invento de alto secreto llamado "Ghost". Por lo que no crea confusión de contenido. Pero, aun así, pienso que los traductores podían haber hecho un mejor trabajo adaptando el título en inglés a español.</t>
  </si>
  <si>
    <t>Creo que una traducción más exacta sería “El Pacificador”.</t>
  </si>
  <si>
    <t>ALEX: - ¿Qué hay en la cuna? / CLAIRE: - Un pavo de backup.</t>
  </si>
  <si>
    <t>Serie de comedia “Modern Family”</t>
  </si>
  <si>
    <t>Christopher Lloyd</t>
  </si>
  <si>
    <t xml:space="preserve">EN: ALEX: - What’s in the crib?
CLAIRE: - A backup turkey.
En este capítulo la familia está celebrando el Día de Acción de Gracias, y ese año es Phil el encargado de cocinar el tradicional pavo. En esta escena Alex entra al garaje y ve a Claire mirando una cuna antigua y sucede la conversación anterior. Está cocinando otro pavo porque no se fía de que Phil lo haga bien
</t>
  </si>
  <si>
    <t>Considero que el error está en mantener el término inglés backup que se traduce como apoyo o respaldo. Al mantener el término en inglés es posible que haya personas que no entiendan la frase.</t>
  </si>
  <si>
    <t>Mi propuesta sería traducirlo como “pavo de emergencia”, que aunque no sea la traducción exacta, creo que se puede aplicar y adaptar bien dentro de este contexto.</t>
  </si>
  <si>
    <t>Lo que significa que obtendrá un puchero que durará todo el día y la noche.</t>
  </si>
  <si>
    <t>Página web de jolie-beauty.co</t>
  </si>
  <si>
    <t>EN: "To get that pout on fleek!"</t>
  </si>
  <si>
    <t>El problema radica en que probablemente se haya usado una máquina para realizar la traducción y luego no haya sido corregida por una persona, si no, no se explica la confusión entre pout y puchero, que no tienen nada que ver. Otra opción es que haya sido una traducción realizada por un angloparlante que no domine el español, que no supiera la traducción correcta de esa palabra y no se documentara lo suficiente antes de escribir ese error.</t>
  </si>
  <si>
    <t>Mi propuesta de enmienda sería sustituir puchero por morritos, que es una palabra un tanto coloquial, al igual que pout, y que puede atraer a un público joven, como es el usuario de esta página. Realizaría a su vez una corrección de estilo en todo el escrito, porque abunda en errores y, en general, no es un texto de gran calidad.</t>
  </si>
  <si>
    <t>«Rape with potatoes»</t>
  </si>
  <si>
    <t xml:space="preserve"> Escrito (carta de un restaurante).</t>
  </si>
  <si>
    <t>ES: «Rape con patatas»</t>
  </si>
  <si>
    <t xml:space="preserve">El encargado de la traducción del plato de pescado «rape con patatas fritas» ha omitido el trabajo de documentación sobre los términos de la LO y ha decidido mantener la palabra rape que refiere a un tipo de pescado en la traducción al inglés. La palabra rape en inglés  significa violación. El problema es evidente, parece que el menú está ofreciendo una violación con patatas. </t>
  </si>
  <si>
    <t>El problema de traducción se solucionaría traduciendo la palabra rape por su equivalente en lengua inglesa monkfish: «Monkfish with potatoes».</t>
  </si>
  <si>
    <t>Cambiar miembros de la fiesta</t>
  </si>
  <si>
    <t>EN: "Change party members"</t>
  </si>
  <si>
    <t>Obviamente, si nos referimos a un grupo de personas no se puede utilizar la palabra fiesta para referirse a ello. En los juegos siempre se ha entendido que una party es un grupo de personas, por tanto, es un error traducir party literalmente como fiesta.</t>
  </si>
  <si>
    <t>Simplemente sería cambiar «de la fiesta» por «del grupo».</t>
  </si>
  <si>
    <t>¿Está tan cerca Fairvale? – A 15 kilómetros.</t>
  </si>
  <si>
    <t>Película estadounidense de terror y suspense, Psicosis.</t>
  </si>
  <si>
    <t>EN: "Am I that close to Fairvale? – 15 miles".</t>
  </si>
  <si>
    <t>En la película de "Psicosis", o "Psycho" en el idioma original, muestra los acontecimientos que ocurren cuando una secretaria roba cuarenta mil dólares y emprende una escapada de la ciudad, terminando en un motel aislado donde conoce a un hombre cuya vida se ve dominada por su madre. En el momento de la película en el que transcurre el diálogo escrito más arriba, la mujer pregunta por algún restaurante en el que pueda cenar que se encuentre cerca del hotel. Es obvio que haber traducido 15 millas a 15 kilómetros ha sido un error, ya que 1 milla equivale a 1,7 kilómetros, así que habría que haber realizado la conversión, ya que la trama tiene lugar en Estados Unidos, y si no se dejan las medidas en su estado original, al menos hay que traducirlas correctamente.</t>
  </si>
  <si>
    <t>La traducción correcta sería decir que Fairvale se encuentra a 25 kilómetros, una conversión aproximada para no introducir comas y decimales de por medio.</t>
  </si>
  <si>
    <t xml:space="preserve">Shirley Temple ha perdido a su hermana. </t>
  </si>
  <si>
    <t xml:space="preserve"> Stranger Things</t>
  </si>
  <si>
    <t>Netflix - traductor desconocido</t>
  </si>
  <si>
    <t xml:space="preserve">EN: Shirley Temple's lost her sister. </t>
  </si>
  <si>
    <t xml:space="preserve">El problema de la referencia es utilizar el nombre de una actriz conocida en EEUU, pero no internacionalmente. Shirley Temple fue una actriz que obtuvo fama a temprana edad y su nombre hace alusión a personas consentidas y aventajadas socialmente, sin tener en cuenta lo que se pasa a su alrededor y sin madurez para enfrentarse a las dificultades de la vida. El personaje de la serie apoda a la protagonista como "Shirley Temple" y en la escena citada, ella busca a su hermana en un ambiente hostil. El expectador puede no comprender la ironia de la frase si no conoce la actriz a la que se hace mención. </t>
  </si>
  <si>
    <t xml:space="preserve">Considerando que la historia se sitúa en el condado Hawkins de Indiana durante los años 80, para una adaptación temporal y local, se ha buscado una personalidad con rasgos similares, pero en España. Se sugiere cambiar la mención de "Shirley Temple" por "la del Parchís", que ha sido un grupo musical famoso en España de los años 80 y que podría simbolizar la imagen de niños inocentes. </t>
  </si>
  <si>
    <t>‘He is intoxicated’.</t>
  </si>
  <si>
    <t>Hecho verídico</t>
  </si>
  <si>
    <t>Personal bilingüe del hospital de Florida.</t>
  </si>
  <si>
    <t>1978, visto en las redes sociales en 2017</t>
  </si>
  <si>
    <t>ES: «Tiene una intoxicación alimentaria».</t>
  </si>
  <si>
    <t xml:space="preserve">Hace unos meses vi una noticia en las redes sociales sobre un gravísimo error de traducción que había tenido grandes repercusiones y no pude evitar entrar en el enlace e informarme. En 1978, un paciente latinoamericano llamado Willie Ramírez se puso enfermo y fue ingresado en un hospital en Florida. Cuando los médicos le preguntaron que qué era lo que le sucedía, sus padres dijeron que creían que el niño tenía una intoxicación alimentaria, pero que no estaban seguros porque el niño se encontraba muy grave. Como la familia no sabía inglés, llamaron a personal –supuestamente bilingüe- para que explicara la situación. Estos tradujeron “intoxicado” por ‘intoxicated’, que en inglés se usa tan sólo cuando una persona ha tomado demasiado alcohol o se ha drogado. Willie Ramírez estaba sufriendo una hemorragia intercerebral. Pero los doctores, al creer que el paciente estaba sufriendo una sobredosis, erraron por completo en el tratamiento. Debido a esta negligencia Ramírez se quedó tetrapléjico y el hospital tuvo que pagar una indemnización de 71 millones de dólares. </t>
  </si>
  <si>
    <t>Yo habría dicho: ‘He may have food poisoning’ de esta forma se deja claro que e no estás 100% seguro de si el paciente sufre eso u otra cosa y aclaras que no es una intoxicación, sino que el paciente tiene un malestar causado por cierto alimento. Esta palabra erróneamente traducida costó 71 millones de dólares, y sobre todo, una vida.</t>
  </si>
  <si>
    <t>«Amor verdadero. Si ni siquiera te metió mano. Será marica».</t>
  </si>
  <si>
    <t>Audiovisual (subtítulos)</t>
  </si>
  <si>
    <t xml:space="preserve">EN: "True love and he didn’t lay a hand on you? Sound like a creep to me" (Película “Grease”).
</t>
  </si>
  <si>
    <t xml:space="preserve">El traductor de la película hace una referencia a la homosexualidad, tema con gran repercusión hoy en día, y que no debería incluir en la traducción ya que en el texto original no se hace ninguna mención a este colectivo. Esta frase es pronunciada por Rizzo y su única intención es llamar a Danny Zucco raro o asqueroso, pero no utilizar el término marica como algo despectivo. Por lo tanto este desliz del traductor puede resultar ofensivo para el espectador. </t>
  </si>
  <si>
    <t>Propongo que la traducción para esta frase sea « ¿Amor verdadero y ni siquiera te metió mano? A mí me parece un bicho raro». Con esta traducción evitaríamos ofender al espectador y mantendríamos en significado original.</t>
  </si>
  <si>
    <t>“-¿Estás fumado? -Como un salmón ahumado”</t>
  </si>
  <si>
    <t>Película- Las Ventajas de Ser un Marginado</t>
  </si>
  <si>
    <t>EN: "Are you baked? -Like a cake"</t>
  </si>
  <si>
    <t>La expresión “be baked” en inglés significa que alguien está drogado o fumado. Como es la primera vez que Charlie está así, es normal que responda con algo estúpido o que tenga poco sentido como “like a cake” pero que aun así, dentro de la propia lengua, sí que se puede decir “you bake a cake”. La persona que ha traducido esto, ha hecho un gran trabajo, ya que ha encontrado una buena equivalencia con comida que tiene sentido. Es verdad que el salmón no puede estar fumado, pero cuando se incluye lo del humo, se puede asociar perfectamente con el humo con el que se ahúma. Además de esto, es también muy inteligente porque, al igual que la lengua original “bake” y “cake” rima al igual que “fumado” y “ahumado”. Así que no solo consigue hacer bien la referencia a estar drogado, sino que también hace referencia a la comida y sigue rimando igual que en la lengua original. También hay que decir, que es algo bastante ridículo, así que concuerda perfectamente con el estado en el que se encuentra Charlie, ya que es la primera vez que está así.</t>
  </si>
  <si>
    <t>Los elegidos</t>
  </si>
  <si>
    <t>Serie de televisión</t>
  </si>
  <si>
    <t>Autor original: Bryan Singer</t>
  </si>
  <si>
    <t>EN: The Gifted</t>
  </si>
  <si>
    <t xml:space="preserve">La traducción del título de la serie original por “Los elegidos”, no tiene nada que ver con “The gifted”. La serie está basada en los comics de los “X-Men” de Marvel escritos por Stan Lee. Desde un principio el título original de la serie fue completamente inventado pero seguía con la idea de que son chicos dotados con poderes, pero en el momento de traducirlo al español ese sentido pierde completamente el sentido. Los protagonistas de la serie no están elegidos para tener poderes, sino que los tienen en su ADN porque son la siguiente generación en la raza humana, porque los humanos han evolucionado y ahora tienen poderes. Es por eso que el título de “los elegidos” es completamente erróneo si se tiene en cuenta esto. La sinopsis de la serie no dice en ningún momento que vayan a hacer nada grande y que sean elegidos para luchar o algo en esta línea. </t>
  </si>
  <si>
    <t>El título original “The Gifted” es algo complicado de traducir al español, desde mi punto de vista, la palabra “gifted” en español se traduce como “dotado” o “talentoso”, y el título de la serie quedaría como “Los Talentosos” o “Los Dotados”, los cuales son una traducción muy literal y no suenan muy bien al oído. Si nos vamos a la raíz de “gifted” es “gift”, traducido al español como: regalo, presente, obsequio, don y talento. Las tres primeras definiciones no son adecuadas para el título, así que con las dos últimas (don y talento) algún título se podría hacer. El título “the gifted” quiere decir que alguien tiene un don o tiene talento, pero en español un título así no es práctico. Así que en vez de utilizar el título para decir que las personas tienen dones podríamos utilizar un título más general, pero que siga en la misma temática de personas con poderes. El título que se podría haber elegido, desde mi punto de vista es “Los dones”. Aunque un título literal como “los dotados también habría sido mucho más correcto que el título elegido para la serie (“los elegidos”).</t>
  </si>
  <si>
    <t>“No nos avisan contra los asesinos en el periódico”</t>
  </si>
  <si>
    <t>Película: Blade Runner</t>
  </si>
  <si>
    <t>Se conoce al director de doblaje: Miguel Ángel Valdivieso, pero no al traductor</t>
  </si>
  <si>
    <t>EN: "They don't advertise for killers in the newspaper".</t>
  </si>
  <si>
    <t>En el doblaje al español de la película Blade Runner, encontramos esta frase: “No nos avisan contra los asesinos en el periódico. Esa era mi profesión: ex-policía, ex-bladerunner, ex-asesino.” La primera frase no tiene relación con la segunda, además de que la primera por sí sola nos suena rara. ¿Cómo puede el periódico avisarnos contra los asesinos? Puede venir a nuestra cabeza una noticia como: “Mañana no circule por el centro, un asesino estará al acecho”. Como podemos ver, en las noticias no nos pueden ‘avisar’ contra los asesinos como si de una gripe se tratase. Sin embargo, no se trata de un error de enunciación o significado, sino del resultado de una traducción errónea. El texto original es: “They don’t advertise for killers in the newspaper”. Considero que el error estuvo en la falsa interpretación de ‘advertise’, que no significa ‘avisar’, sino promocionar, anunciar… Lo que cambia totalmente el sentido a la frase original. Esta escena se nos muestra en un contexto que debemos conocer: que el personaje Deckard intenta sin éxito dar un cambio en su vida buscando en el periódico un nuevo empleo. Esta premisa es fundamental para comprender la dualidad de Deckard en la película. Un error de traducción como este hace que perdamos la clave de la conversación.</t>
  </si>
  <si>
    <t>La traducción correcta sería: "En los periódicos no aparecen ofertas de empleo para asesinos", o “no ofrecen trabajo a los asesinos”, lo que dotaría a la conversación del correcto y original significado.</t>
  </si>
  <si>
    <t xml:space="preserve">«Todo comenzó con ese sueño bizarro en clase» </t>
  </si>
  <si>
    <t>Videojuego Life is strange. Before the storm</t>
  </si>
  <si>
    <t>EN: "It all started with that bizarre dream in class"</t>
  </si>
  <si>
    <t>Si bien es cierto que en español se ha popularizado el uso de esta palabra con el sentido de loco, gracias al inglés y al youtuber Thous Carapollen, que extendió el término al mencionarlo repetidamente en sus vídeos, no es correcto. El hecho de que esta traducción sea anónima y no oficial refleja la realidad del uso de esta palabra en español.</t>
  </si>
  <si>
    <t>Mi propuesta de enmienda es sustituir el término «bizarro» por «loco», «extraño» o, incluso, «grotesco»:</t>
  </si>
  <si>
    <t>Quiéreme si te atreves</t>
  </si>
  <si>
    <t>Audiovisual. Película</t>
  </si>
  <si>
    <t>Original: Yann Samuell. Traductor: Alicia Aguirre de Cárcer</t>
  </si>
  <si>
    <t>FR: "Jeux d’enfants"</t>
  </si>
  <si>
    <t>Esta es una película francesa protagonizada por Guillaume Canet y Marion Cotillard. Cuando nos damos cuenta de que el título original de la película es “Juego de niños” lo primero que se nos viene a la mente es que es un gran error. Haciendo una pequeña búsqueda podemos ver que en la cadena de televisión española existía un concurso llamado “Juego de niños” presentado por Amparo Soler que se emitió desde 1988 hasta 1991, teniendo 5 temporadas y una audiencia muy elevada. Esto es motivo más que suficiente para no poder adoptar a esta película de este título, cosa que conllevaría la confusión del espectador, confundiendo la película con el concurso</t>
  </si>
  <si>
    <t>Aunque el título escogido por el traductor es apto para una comedia romántica, como futuros traductores sabemos que una de las funciones principales del traductor es ceñirse al significado del texto, y a la sensación que el autor quiere causar en el espectador. En mi opinión, la solución sería decir algo sobre el juego (pues es indispensable si sabemos la trama de la película) pero, con otras palabras. La solución que más me convence sería “El amor no es un juego”. Con esta opción de título daríamos al espectador las dos ideas principales: la de comedia romántica incluyendo la palabra “amor”, y la del “juego” que es de lo que verdaderamente trata la película. Aquí solo perderíamos la idea de los niños como principales protagonistas, aunque no sea de verdadera importancia pues se convierten en adultos y el traductor también perdía este sentido.</t>
  </si>
  <si>
    <t>Cornuta esset facies sua</t>
  </si>
  <si>
    <t>La Vulgata</t>
  </si>
  <si>
    <t>San Jerónimo</t>
  </si>
  <si>
    <t>390 d.c</t>
  </si>
  <si>
    <t>HE: Karan ohr panav</t>
  </si>
  <si>
    <t>San Jerónimo, patrón de los traductores, fue el que tradujo la Biblia del hebreo al latín, conocida comúnmente como “la Vulgata”. Por tanto, este error se produjo al traducir la frase «karan ohr panav», que significa «un rostro del que emanaban rayos de luz» como «cornuta esset facies», que se traduce como «su rostro era cornudo». Este error se dio debido a que la palabra «karan» en hebreo puede significar «rayo» o «cuerno». Además, este hecho produjo que la famosa escultura del Moisés de Miguel Ángel posea dos pequeños cuernos saliendo de su cabeza.</t>
  </si>
  <si>
    <t>Debería haberse traducido siguiendo la segunda acepción de la palabra «karan», es decir, «rayo». Por tanto la frase correcta tendría que haber sido «un rostro del que emanaban rayos de luz».</t>
  </si>
  <si>
    <t>Escribo «MMR» - «Me muero de risa», «ADM» - «Ay Dios mío», «QMD» - «¿Qué me dices?».</t>
  </si>
  <si>
    <t>Serie. Modern Family.</t>
  </si>
  <si>
    <t>I text «LOL» - «Laugh out loud», «OMG» - «Oh my God», «WTF» - «Why the face?».</t>
  </si>
  <si>
    <t>En el primer episodio de la serie, Phil, que se caracteriza por sus estupideces y por ser poco maduro, intenta parecer un padre enrollado diciendo que escribe mensajes igual que los adolescentes. Por una parte, considero que la traducción es un acierto porque se han adaptado sus abreviaturas a las nuestras. Por ejemplo: «MMR» por «LOL». Sin embargo, por otra parte, diría que el último trozo de la oración es un error porque en España «QMD» significa simplemente «¿Qué me dices?» y nada más. Mientras que «WTF» puede ser tanto «What The Fuck?», como «Why the face?». Entonces, el hecho de que el padre crea que significa exclusivamente lo último demuestra lo ingenuo que es. Así pues, mi propuesta sería utilizar «HDP», que puede significar «Hola don Pepito» o «Hijo De Puta», y así mantendrías el doble sentido.</t>
  </si>
  <si>
    <t>Escribo «MMR» - «Me muero de risa», «ADM» - «Ay Dios mío», «HDP» - «Hola don Pepito».</t>
  </si>
  <si>
    <t xml:space="preserve">P.E.D.D.O (Plataforma Élfica de Defensa de los Derechos Obreros) </t>
  </si>
  <si>
    <t>Saga Harry Potter.</t>
  </si>
  <si>
    <t xml:space="preserve">S.P.E.W (Society for the Promotion of Elfish Welfare) </t>
  </si>
  <si>
    <t>En la quinta película de Harry Potter, Hermione crea una plataforma para defender los derechos de los elfos, y cuyas siglas en inglés son S.P.E.W. que significa vomitar, por tanto, Harry y Ron hacen numerosas bromas al respecto. En la traducción al español se utilizan las siglas P.E.D.D.O. para denominar esta asociación, y gracias a esta adaptación se consigue mantener el tono burlón.</t>
  </si>
  <si>
    <t>“Esto es una nimiedad”</t>
  </si>
  <si>
    <t>Serie de televisión Sense8</t>
  </si>
  <si>
    <t>Hermanas Wachowski y Michael Straczynski</t>
  </si>
  <si>
    <t>EN: "This is small potatoes"</t>
  </si>
  <si>
    <t>Cuando Capheus descubre una foto publicitaria falsa de Mandiba (presidente de Nairobi) con Nelson Mandela, su asesora de campaña utiliza la frase ‘this is small potatoes’ para indicarle que eso es casi nada comparado con todo lo que hay detrás. Esta frase, literalmente traducida, sería: esto son solo patatas pequeñas;  que en español no tiene ningún tipo de sentido. Por eso, la traducción “esto es una nimiedad”  se adapta perfectamente al significado cultural de la expresión inglesa.</t>
  </si>
  <si>
    <t>Nosferatu, el vampiro</t>
  </si>
  <si>
    <t>Película de terror</t>
  </si>
  <si>
    <t>DE: „Nosferatu, eine Symphonie des Grauens“</t>
  </si>
  <si>
    <t>Desde mi punto de vista es un error intentar traducir el titulo de una manera que no sea literal debido a que la propuesta del traductor pierde significado e información que el título original sí que nos proporciona, y dado que el título tiene una traducción literal muy fácil y con sentido, creo que lo más adecuado sería traducirlo literal, al igual que se ha hecho con el título en EE.UU., siendo esta película traducida como “Nosferatu, a symphony of horror”</t>
  </si>
  <si>
    <t>Nosferatu, una sinfonía de horror</t>
  </si>
  <si>
    <t>–¿Por qué me llamas Levis?  –Es tu nombre ¿no? Levis Strauss, lo pone en tus pantalones.</t>
  </si>
  <si>
    <t>Audiovisual, de la película Regreso al futuro (1985)</t>
  </si>
  <si>
    <t>Edward Ledden</t>
  </si>
  <si>
    <t xml:space="preserve">EN: –Why do you keep calling me Calvin?
–Well, that’s your name, isn’t it? Calvin Klein, it’s written all over your underwear.
</t>
  </si>
  <si>
    <t>En la versión original de Regreso al futuro, la madre de Marty lo llama Calvin (de Calvin Klein) porque lo vio escrito en su ropa interior después del accidente con el coche y sin embargo en la versión española lo llama Levis (de Levis Strauss) de verlo en sus pantalones vaqueros. En 1985, cuando salió la película, la marca Calvin Klein apenas era conocida en España por lo que el "chiste" no lo entendería la mayoría de la gente, así que decidieron cambiarlo por Levi's. A todo esto, eso crea un fallo en la película ya que en 1955 en Estados Unidos Levi's Strauss ya era una marca muy conocida por lo que sería raro que madre de Marty no la reconociese.</t>
  </si>
  <si>
    <t>En este caso, hubiese sido mejor que el traductor optara por no traducir la marca. No cambiar Calvin Klein por Levi’s Strauss, sino dejarlo como en la original, aunque no fuese una marca muy conocida en España en la época.</t>
  </si>
  <si>
    <t>«¿Qué  me pasa, doctor?»</t>
  </si>
  <si>
    <t>EN: "What’s up, doc?"</t>
  </si>
  <si>
    <t xml:space="preserve">‘What’s up, doc?’ es una película de 1972 de Peter Bogdanovich. Se tradujo y estrenó en español adjudicándole el título de “¿Que me pasa, doctor?”. Este título, se mire como se mire, es absolutamente erróneo por las siguientes razones:
La película tiene como título original ‘What’s up, doc?’ debido a que en una escena de la película, en un viaje de avión un personaje ve los dibujos animados de Bugs Bunny y eso hace que el personaje tome una decisión importante. Como todo el mundo sabe, la frase más extendida y reconocida de Bugs Bunny, su ‘himno’ es precisamente ‘what’s up, doc?’, y precisamente por este motivo, el director de la película decidió acertadamente usarla como título del film. 
Sin embargo, a la hora de elegir una traducción, parece ser que el traductor no sabía absolutamente nada de la película. El título escogido para la versión española de la película fue “Que me pasa, doctor?”, y es absolutamente erróneo. Para comenzar, porque en la película no aparece ningún doctor, ni ningún personaje sufre ninguna enfermedad ni problema. 
Por tanto, escogiendo este título, no solamente no se está respetando la idea que el director de la película original quería transmitir, sino que además se provoca que el espectador tenga una idea de la película errónea. Esto es un error inmenso ya que el título de una película es una de las partes más importantes de la misma, ya que es su carta de presentación.
</t>
  </si>
  <si>
    <t>Teniendo en cuenta lo mencionado anteriormente, se llega fácilmente a una traducción mucho más adecuada que la elegida. Además, en este caso concreto, elegir un título perfectamente equivalente y correcto es muy fácil, ya que la frase famosa de Bugs Bunny ‘What’s up, doc?’ existe en español, y debería haber sido elegida para titular el film ya que esta sí que tiene que ver con el desarrollo de la película. Por tanto, el título más apropiado y correcto sería: “¿Qué hay de nuevo, viejo?”</t>
  </si>
  <si>
    <t>El sonido y la furia.</t>
  </si>
  <si>
    <t>Libro impreso.</t>
  </si>
  <si>
    <t>Jorge Luis Borges.</t>
  </si>
  <si>
    <t>EN: The sound and the fury.</t>
  </si>
  <si>
    <t>EE-GR</t>
  </si>
  <si>
    <t xml:space="preserve">La traducción literal de este título de la novela The sound and fury de Faulkner no es adecuada puesto que, en la lengua original, el inglés, the sound and fury es una frase hecha que designa a alguien que habla mucho pero no dice nada. Lo que podría decirse en español como «meras palabras» o incluso «bla bla bla». </t>
  </si>
  <si>
    <t>Una traducción más apropiada podría ser «a tontas y a locas». Por una parte, es más acertada porque tiene el mismo significado y, aunque la estructura sea completamente diferente, es una frase hecha del español, por lo que se respetaría la idea que tenía el título original.</t>
  </si>
  <si>
    <t>El mensajero</t>
  </si>
  <si>
    <t>EN: Snitch</t>
  </si>
  <si>
    <t>Arrestado con cargos de distribución de drogas, Jason, un joven 18 años se enfrenta a una condena de 30 años en una prisión federal. Su padre, John, trabajador del sector de la construcción, está dispuesto a recuperar su libertad. Cuando Jason rechaza una oferta de reducción de condena a cambio de denunciar a los traficantes, John no duda en poner en peligro su vida y la de todas las personas que le rodean para salvar la de su hijo: llega a un acuerdo con la abogada Joanne Keeghan para que le permita infiltrarse en la red de narcotraficantes y así reunir pruebas suficientes para condenar a los verdaderos culpables. Para ello, su misión consistirá en ser el encargado de transportar la mercancía hasta dar con Malik, un importante traficante. Para mí, esto no implica ser ningún mensajero, ya que los traficantes no saben que está dando información, sino que está delatándolos.</t>
  </si>
  <si>
    <t>El chivato habría sido una traducción más apropiada, ya que tiene connotaciones negativas que se pierden si se traduce como el mensajero. Al perder estas connotaciones, se pierde parte del mensaje del título, de la pista que nos ofrece sobre el argumento: chivato es una persona que acusa, delata o denuncia a alguien o informa de forma secreta acerca de algo, mientras que el mensajero solo lleva mensajes o recados de un lugar a otro.</t>
  </si>
  <si>
    <t xml:space="preserve">«Entonces, por nosotros», «Toda la suerte, Ilsa».  </t>
  </si>
  <si>
    <t xml:space="preserve">Casablanca (1942). Película cinematográfica. </t>
  </si>
  <si>
    <t xml:space="preserve">Michael Curtiz.  </t>
  </si>
  <si>
    <t>EN: "Here’s looking at you, kid".</t>
  </si>
  <si>
    <t xml:space="preserve">La película Casablanca de Michael Curtiz (1942) es una película de drama romántico en la ciudad marroquí de Casablanca. La obra está protagonizada por Humphrey Bogart en el papel de Rick Blaine e Ingrid Bergman como Ilsa Lund. El desarrollo de la película se centra en Rick ya que deberá escoger entre su amada Ilsa o hacer lo correcto. Su dilema es ayudarla o no a escapar de Casablanca junto a su esposo, para que este pueda continuar su lucha contra los nazis. La frase «Here’s looking at you, kid» no estaba en el guion de Casablanca: fue fruto de improvisación del actor. Debido a que este luchó en el bando republicano durante la Guerra Civil Española, el doblaje más conocido en España está lleno de errores de traducción, ya que la obra se estrenó en 1946. Asimismo, esto provocó que la frase «Here’s looking at you, kid» se perdiese. Por lo tanto, los traductores optaron por utilizar frases como las ya mencionadas arriba, pero ninguna se corresponde con el significado de la frase original. El significado de la frase original hace referencia a la felicidad que vivieron Rick Blaine e Ilsa Lund mientras estuvieron juntos. </t>
  </si>
  <si>
    <t xml:space="preserve">Considero que la frase original es un problema de traducción ya que se puede intuir su significado, pero es difícil expresarlo en la lengua española. Las propuestas de enmienda de otros traductores son «correctas» porque se ajustan al contexto de cada escena, a pesar de que no lo hagan respecto al significado original de la frase. En una escena de la película, Rick e Ilsa brindan por estar juntos y Rick dice: «Entonces, por nosotros». En cambio, al final de la película, Rick se despide de Ilsa y dice: «Vete con él, Ilsa», pero en realidad quiere recordarle lo felices que fueron estando juntos. </t>
  </si>
  <si>
    <t>«Conoce a Colonia»</t>
  </si>
  <si>
    <t>Cartel</t>
  </si>
  <si>
    <t xml:space="preserve">EN: “Meet Cologne”
</t>
  </si>
  <si>
    <t>El error aparece en un cartel en la ciudad de Colonia (Alemania) que nos invita a conocer Colonia. Se trata de un error por utilizar la traducción automática puesto que en otros idiomas no distinguen entre conocer a una persona y conocer un lugar.</t>
  </si>
  <si>
    <t>Lo correcto habría sido “Conoce Colonia”.</t>
  </si>
  <si>
    <t xml:space="preserve">–  Estás ganando?
–  Estoy ganando tanto que parece una tragaperras.
</t>
  </si>
  <si>
    <t>Videojuego  GTA IV</t>
  </si>
  <si>
    <t xml:space="preserve">EN: – You winning.
– Don’t worry. I’m taking so many bullets it’s like I’m an AK.
</t>
  </si>
  <si>
    <t>Es fácil caer en traducciones literales cuando no se tiene en cuenta el contexto en el que se produce un acto comunicativo. En este caso, hay una expresión en inglés que hace referencia a ganar dinero en juegos de azar «To take bullets» y el personaje hace un chiste haciendo una comparación aludiendo al otro sentido de esa palabra, que en español significa «bala». Así, dice que está recibiendo tantas balas que parece una AK47. En español no existe un doble sentido entre las balas y las ganancias, así que el traductor ha optado acertadamente por hacer una comparación con otro concepto de juegos de azar, las tragaperras. De esta manera, alega que está ganando tanto que parece una tragaperras. Deja el sentido intacto y ha evitado caer en la trampa de la traducción literal y en las confusiones que pueden generar los dobles sentidos de la lengua de origen.</t>
  </si>
  <si>
    <t>Desde mi punto de vista ha solucionado de manera acertada el problema con el que se ha podido encontrar con el doble sentido de la frase.</t>
  </si>
  <si>
    <t>Noche y día</t>
  </si>
  <si>
    <t>Audiovisual. Título de película Noche y día (2010)</t>
  </si>
  <si>
    <t>Josep Llurba</t>
  </si>
  <si>
    <t>EN: Knight and day</t>
  </si>
  <si>
    <t>Knight and day es el título original de la película. Esta trata sobre una pareja que vive románticas y peligrosas aventuras por todo el mundo: ella es una mujer normal que tiene que acudir a una boda, y él parece un agente secreto. En América, los guionistas y el director jugaron con que Knight (caballero) es el apellido del protagonista y a la vez se pronuncia como night (noche); así que, optaron por Knight and day, para hacer referencia al protagonista y a la noche y el día. Sin embargo, en español se tradujo como Noche y Día y ya se pierde el juego de palabras que se hizo, pues Noche no es el apellido del protagonista, que es lo que se pretendía en la original.</t>
  </si>
  <si>
    <t>Para que se siga conservando el juego de palaras del original, como título propondría: Knight, todo un caballero secreto, además, ya proporcionaría una idea de lo que trata el filme.</t>
  </si>
  <si>
    <t>«[…] y le solté una sarta de insolencias al gorila de la puerta».</t>
  </si>
  <si>
    <t>Videojuego Life is Strange: Before the Storm (Ep. 1).</t>
  </si>
  <si>
    <t>"[…] then verbally abused this dumb bouncer".</t>
  </si>
  <si>
    <t>En general, el juego no destaca por tener traducciones demasiado buenas. Una de las peores es la que expongo en esta ficha, pues llama bastante la atención teniendo en cuenta el contexto en el que se sitúa. La protagonista relata en su diario personal las distintas experiencias que vive a lo largo de la historia y, en este caso, cuenta como consiguió entrar en una fiesta. Es conveniente destacar que ella representa el estereotipado personaje adolescente de la chica rebelde y malhablada, por lo que, tanto en sus conversaciones como en sus escritos, se expresa con muchos insultos. Considero que traducir verbally abused por soltar una sarta de insolencias no es lo más adecuado en este caso porque no suena natural en palabras de una chica de dieciséis años.</t>
  </si>
  <si>
    <t>[…] e insulté al gorila de la puerta.</t>
  </si>
  <si>
    <t>Once</t>
  </si>
  <si>
    <t>Película vista en Netflix, dirigida por John Carney.</t>
  </si>
  <si>
    <t>En español, al leer la palabra once en nuestra cabeza aparece el número y esperamos que en el desarrollo de la película haya alguna reflexión con ese número. Sin embargo, nunca se produce, ya que se refiere a otra cosa: una vez. Por ello, el espectador que lea el título no puede captar el sentido de la película, porque se ha dejado el título original.</t>
  </si>
  <si>
    <t>Podría traducirse a Una vez.</t>
  </si>
  <si>
    <t>Reda Jonathan Zraoula</t>
  </si>
  <si>
    <t xml:space="preserve">EN: Rosemary’s baby
</t>
  </si>
  <si>
    <t>El título original de la película es Rosemary’s baby, pero los traductores de esta película decidieron traducirla de forma distinta al título original, por lo que al pasar a llamarse en español La semilla del diablo, estamos dando a conocer la trama de la película, algo que no es visible con el título original.</t>
  </si>
  <si>
    <t>Yo lo habría traducido como «El bebé de Rosemary».</t>
  </si>
  <si>
    <t>“Compra y Reforma”.</t>
  </si>
  <si>
    <t>EN: "Fixer Upper"</t>
  </si>
  <si>
    <t>Un claro acierto. No disponiendo en español de una traducción exacta e igual de breve, que transmita el concepto con la misma exactitud con la que lo hace la locución americana, la adaptación realizada del nombre de este programa de televisión estadounidense es claramente apta. En estados unidos ‘Fixer Upper’, sería lo que en español podríamos definir como una casa que necesita una reforma, y que probablemente sepamos que la necesita antes de comprarla. Esto no tiene nada que ver con la traducción que le daríamos literalmente a estas dos palabras, que sería algo así como “el que arregla lo de arriba”, por lo tanto, la adaptación al castellano nos transmite justo el contenido del programa.</t>
  </si>
  <si>
    <t>«No te embarazará perdiendo tinta en tu bolsillo ».</t>
  </si>
  <si>
    <t>Anuncio publicitario de la marca de estilográficas Parker.</t>
  </si>
  <si>
    <t>EN: "It won’t leak in your pocket and embarrass you"</t>
  </si>
  <si>
    <t xml:space="preserve">Reflexión personal sobre el error: En primer lugar, es necesario tener en cuenta que el ámbito de la información se circunscribe a México, no se extiende a España, de modo que tampoco llega la mala traducción a Europa y se desconoce la naturaleza del error de traducción. En segundo lugar, el cambio de la palabra embarrass en inglés por embarazar denota la poca reflexión que se ha llevado a cabo al tratar el texto del anuncio.
Por último, los bolígrafos y estilográficas Parker probablemente no contaban con la ayuda de un traductor profesional y ni tan siquiera aficionado puesto que este tipo de fallo parece más bien típico de un programa de traducción automática.
</t>
  </si>
  <si>
    <t>La propuesta de enmienda que recomiendo es mantener la traducción del eslogan que se hizo para el español de España, es decir: No goteará en tu bolsillo ni te avergonzará.</t>
  </si>
  <si>
    <t>«Salvó la granja para su familia y para ella misma plantando piretro, que se usaba en perfumería».</t>
  </si>
  <si>
    <t>Libro Memorias de África.</t>
  </si>
  <si>
    <t>“She saved her farm for her family and herself by panting pyrethrum, which is used in making insecticides”.</t>
  </si>
  <si>
    <t xml:space="preserve">Cuando estaba leyendo este libro en inglés, en ocasiones consultaba la traducción en español si alguna parte no me quedaba clara. De esta forma descubrí el error. Mientras que el texto original dice que el piretro se utiliza como insecticida, la traducción al español afirma que se usa en perfumería.
Esta traducción me resultó realmente extraña ya que no parece haber ninguna confusión en la palabra inglesa “insecticides”, muy similar a la palabra española; entonces investigué en internet el uso que se le daba al piretro, para ver donde estaba la confusión. Encontré que es una planta utilizada para hacer insecticidas, como bien dice el texto original, por lo que no encuentro ninguna explicación a la traducción de “insecticides” por “perfumería” en la traducción al español. 
</t>
  </si>
  <si>
    <t>“Salvó la granja para su familia y para ella misma plantando piretro, que se usaba como insecticida.”</t>
  </si>
  <si>
    <t>JA: ポテトフライ(«potato furai», es decir, «patata frita»)</t>
  </si>
  <si>
    <t xml:space="preserve">En japonés existen tres tipos de escritura: hiragana (utilizada para todas las palabras de origen japonés), katakana (usado para escribir, mediante el silabario japonés, palabras que están en otro idioma) y kanji (que utiliza caracteres chinos).
En primer lugar, a las patatas fritas en japonés se las denomina como en inglés: potato fries. Sin embargo, al pasarlas a este idioma, se utiliza el silabario de katakana al escribir. Esto quiere decir que la palabra, en este caso inglesa, se transforma para ser leída y pronunciada mediante las reglas niponas. Así, «potato fries» pasa a ser «ポテトフライ», literalmente, «poteto furai», o lo que es lo mismo, «potato fry».
En segundo lugar, nos encontramos con el problema de que en japonés no existe la letra «l» como tal. Las palabras en otros idiomas que precisan de esta, se transforman mediante el katakana utilizando la «r». Esto explicaría cómo se ha dado el problema: probablemente, la persona que lo ha traducido ha pensado que «フライ» («furai», «fry») llevaba «l» en realidad, confundiéndola con la palabra «fly» inglesa, «volar». 
De ahí que «patata frita» haya pasado a ser «patata voladora», en una traducción japonés-inglés e inglés-español.
</t>
  </si>
  <si>
    <t>La traducción que se pretendía desde un principio: patatas fritas.</t>
  </si>
  <si>
    <t xml:space="preserve">No le reconocería al no ser que estuviera disfrazado.
Probablemente utilice un nombre zombi.
Por ejemplo, yo me llamo Hank, pero todos me llaman Cuchi.
-¿Por el cuchillo?
-Sí.
-Qué ingenioso.
-Qué ingenioso, cuchi.
-Cuchilloso.
-Por favor, parad.
</t>
  </si>
  <si>
    <t>Rizzoli and Isles (serie de televisión)</t>
  </si>
  <si>
    <t>Ana Pallejà</t>
  </si>
  <si>
    <t xml:space="preserve">EN:
 -I wouldn't recognize him unless he's in a costume.
  And he's probably using a zombie name.
   Like, for example, my name is Hank, but everybody calls me "Beaver."
 - For the cleaver? - Right.
- That's clever.
- Clever.
Cleaver.
- Beaver.
- Please stop.
</t>
  </si>
  <si>
    <t xml:space="preserve">Rizzoli es una inspectora de policía que investiga el asesinato de un individuo que va zombi. Un niño presencia el asesinato desde su ventana y le dice a la policía que lo atacó otro zombi. Rizzoli y su unidad investigan y descubren que hay una convención zombi cerca del escenario del crimen. Cuando llegan al lugar, el guardia de seguridad también va disfrazado de zombi y es aquí donde la conversación tiene lugar. 
En el texto original juegan con las palabras Beaver, cleaver y clever, que significan «castor», «cuchillo de carnicero» y «listo». Todas ellas riman y cleaver y beaver tienen relación porque los dientes del castor tienen la forma y el poder de cortar de un cuchillo de carnicero. 
En español, no existe esa relación de conceptos por lo que el traductor opta por cambiar el juego de palabras siempre en relación con la imagen.
Por ello, Cuchi, que resulta gracioso, junto con la rima de ingenioso (en vez de listo) y cuchillo, un juego de palabras que resulta muy idiomático en español y refuerza el humor absurdo de la escena.
</t>
  </si>
  <si>
    <t xml:space="preserve">Considero que es un acierto porque, aunque cambia el juego de palabras, consigue el mismo efecto en el receptor inglés que en el español. </t>
  </si>
  <si>
    <t xml:space="preserve">Xuemei Wang </t>
  </si>
  <si>
    <t xml:space="preserve">MITCHELL: Cam, ¿qué haces tú aquí? 
CAMERON: ¡Sorprender a mi marido legal! 
</t>
  </si>
  <si>
    <t>Televisión. Modern Family</t>
  </si>
  <si>
    <t xml:space="preserve">EN: MITCHELL: Cam, what are you doing here? 
CAMERON: Surprising my hugsband!
</t>
  </si>
  <si>
    <t>Pese a que el problema se ha solucionado con la técnica de modulación no produce el mismo efecto ya que pierde el toque cariñoso que da la palabra “hugsband” producto de la unión de “hug” que significa abrazo y “husband” marido. En mi opinión, el personaje de Cameron se caracteriza por ser tierno y gracioso, al decir “madrido legal” no transmite lo mismo que en la lengua de origen.</t>
  </si>
  <si>
    <t>Mi propuesta es cambiar “marido legal” por “maridito”, “queridito maridito” o “achuchable maridito”, de esta manera se transmite el aprecio que le tiene a su marido y a la vez es gracioso, porque usar diminutivos es típico de los niños pequeños.</t>
  </si>
  <si>
    <t>«Ser-ahí»</t>
  </si>
  <si>
    <t xml:space="preserve">Texto filosófico de Heidegger
</t>
  </si>
  <si>
    <t>Autor José Gaos</t>
  </si>
  <si>
    <t>DE: „Ich bin mit meinem Dasein zufrieden“</t>
  </si>
  <si>
    <t>La palabra Dasein es traducida por Gaos por “ser-ahí”, pero considero que esta traducción es errónea. En primer lugar, en castellano habría que decir “estar-ahí”; pero “estar-ahí” significa existencia en el sentido tradicional, es decir, algo enteramente diferente de lo que quiere decir Heidegger con la palabra Dasein. “Ser-ahí” podría entenderse también como ser en el modo de estar en el ahí. Pero entonces el Dasein no sería un “ser-ahí”, sino el ser del ahí. Por eso creo que es preferible que la palabra se quede tal cual y no se traduzca. La palabra Dasein significa, literalmente existencia, pero Heidegger la usa en el sentido exclusivo de existencia humana. Se podría traducir como existencia o como existir, pero de esta manera se pierden no solo matices, sino también todas las alusiones que el autor hace implícitamente a la etimología de la palabra: Dasein significa literalmente:“ser-el-ahí”, y por consiguiente se refiere al ser humano, en tanto que el ser humano está abierto a sí mismo, al mundo y a los demás seres humanos. Dasein alude también, indirectamente, a la irrupción en el ser humano.</t>
  </si>
  <si>
    <t xml:space="preserve">Dejar Dasein tal cual, puesto que de otro modo, se perdería la variedad de significados heideggerianos </t>
  </si>
  <si>
    <t xml:space="preserve">ROSS — Tengo que irme a China.
JOEY — ¿El país?
ROSS — No, no, es a un montón de platos de porcelana que tiene mi madre.
</t>
  </si>
  <si>
    <t>Serie de televisión Friends.</t>
  </si>
  <si>
    <t>Darryl Clark.</t>
  </si>
  <si>
    <t xml:space="preserve">EN: ROSS — I have to go to China.
JOEY — The country?
ROSS —No, no. This big pile of dishes in my mom’s breakfront.
</t>
  </si>
  <si>
    <t>En el episodio 24 de la primera temporada de Friends, Chandler, Phoebe, Ross, Joey y Mónica le montan a Rachel una fiesta de cumpleaños sorpresa. Además, Ross les comunica a sus amigos que se tiene que ir a China por motivos de trabajo (es paleontólogo y le han encargado la investigación de unos fósiles). Cuando Joey se entera, incrédulo e ingenuo, le pregunta que si se trata de China, el país asiático. Ross, que se caracteriza por su ironía, le responde con actitud sarcástica diciendo que en realidad se refiere a un montón de platos de porcelana de su madre. A mi juicio, el problema en esta traducción radica en el significado «china». Mientras que en español y, concretamente en este contexto, se está aludiendo al país, en inglés este término significa dos cosas: el país y vajilla de porcelana. En el texto original este juego de significados funciona perfectamente; sin embargo, al traducirlo al español pierde el sentido y, seguramente, el espectador no lo llegue a comprender.</t>
  </si>
  <si>
    <t xml:space="preserve">Una de las propuestas podría ser: «No, no, me refiero al bazar de al lado de mi casa». Actualmente en España, un gran número de los bazares son regentados por personas de origen chino. Por tanto, estaríamos respetando el texto original a la vez que lo adaptamos a la cultura meta. </t>
  </si>
  <si>
    <t>«Me la meneo si cliqueo»</t>
  </si>
  <si>
    <t>Escrito a escrito. Sacado del musical "Avenue Q".</t>
  </si>
  <si>
    <t>EN: "Grab your dick and double click"</t>
  </si>
  <si>
    <t>Avenue Q es un musical que se caracteriza por su "mal gusto". Las canciones están plagadas de frases malsonantes. En la canción "The internet is for porn", Trekkie Monster interrumpe a Kate para hablar sobre como todo el mundo usa internet para ver porno. La canción en si no supone un problema para su traducción, pero esta frase es de las más problemáticas. En la versión original, el impacto viene por el uso de "dick" y la rima. Por eso, aunque la adaptación española no sea un error del todo, creo que podría mejorar.</t>
  </si>
  <si>
    <t>"Cógete la picha y haz clic con dicha"</t>
  </si>
  <si>
    <t>¿Estás constipado?</t>
  </si>
  <si>
    <t>Serie de televisión Stranger Things</t>
  </si>
  <si>
    <t>EN: "Are you constipated?"</t>
  </si>
  <si>
    <t xml:space="preserve">Esta traducción proviene de una serie americana muy conocida de televisión: Stranger Things. 
El contexto en el que encontré la oración se sitúa en la segunda temporada, donde la madre de uno de los protagonistas, en concreto de Dustin, le pregunta a su hijo si está estreñido, pues se le ve mala cara, pero no debido a ello, sino a que oculta una especie de animal extraño llamado Demogorgon. Sin embargo, el traductor cometió un grave error, ya que se equivocó y lo tradujo como constipado, en lugar de estreñido. Esto se debe, sin lugar a dudas, al parecido que tiene la palabra inglesa constipated con constipado, un falso amigo.
</t>
  </si>
  <si>
    <t>Una traducción correcta sería, simplemente, cambiar la palabra errónea (constipado) por estreñido, quedando la frase de esta manera: ¿Estás estreñido?</t>
  </si>
  <si>
    <t>«No sé… disimula».</t>
  </si>
  <si>
    <t>Película de ciencia ficción, Star Wars Episodio VI.</t>
  </si>
  <si>
    <t>Ignacio Bentz</t>
  </si>
  <si>
    <t>“I don’t know… Fly casual.”</t>
  </si>
  <si>
    <t>En la película, una nave espacial tiene que infiltrarse en una base enemiga. El piloto (Chewbacca) pregunta al copiloto (Han Solo) cómo infiltrarse sin llamar la atención, y él le responde: “I don’t know… fly casual”. Aquí se produce una broma porque no puede pilotarse una nave espacial sin llamar la atención, no es como caminar o hablar, por ejemplo; pero en español es traducido como «no sé… disimula», lo cual pierde toda la gracia que pueda tener el original.</t>
  </si>
  <si>
    <t>Podría traducirse casi de manera literal, dejándolo como: «no sé… vuela informal», o «pilota informal», que tiene al menos ese toque de surrealista y mantiene el chiste.</t>
  </si>
  <si>
    <t>Obra</t>
  </si>
  <si>
    <t xml:space="preserve">Oscar Wilde </t>
  </si>
  <si>
    <t>The importance of being Earnest (la importancia de llamarse Ernesto en español, título original de la obra escrita en 1895, inspirada por el libro “Engaged” de William Schwenck Gilbert).</t>
  </si>
  <si>
    <t>A lo largo de la historia se han podido comprobar miles de errores de traducción que están muy arraigados en la sociedad y, a pesar de estar mal, se ha decidido mantenerlos. Este es uno de ellos, es un error de traducción por que “Earnest” no quiere decir “Ernesto” como se tradujo, sino que quiere decir honesto y serio. No se sabe el por qué de esta traducción pero lo que si sabemos es que no hay ningún Ernesto en la obra. Tal vez este juego de palabras llevó al traductor a cometer este error irreversible, puesto que está tan asumido por la sociedad que no tendría sentido cambiarlo a estas alturas.</t>
  </si>
  <si>
    <t>La importancia de ser honesto.</t>
  </si>
  <si>
    <t>«La parte del león de los huevos»</t>
  </si>
  <si>
    <t xml:space="preserve">Canal visual, obra escrita </t>
  </si>
  <si>
    <t xml:space="preserve">Autor de la traducción: Javier Calzada   </t>
  </si>
  <si>
    <t xml:space="preserve">EN: “The lion´s share” </t>
  </si>
  <si>
    <t xml:space="preserve">A veces los refranes resultan complicados de adaptar a la cultura y lengua de llegada. Algunas veces, como parece suceder en este caso, algunas frases hechas pasan desapercibidas, es decir, el traductor o lector no se da cuenta de lo que se desea expresar y lo traduce sin más. En este caso, el traductor puede haber pensado que el personaje que habla de don Martín dice esas palabras sin más, y deja en manos del lector la interpretación del mensaje. Sin embargo, al tratarse de una frase hecha, pierde todo el sentido y coherencia. Por esta razón, un traductor debe estar en contacto con las culturas y lenguas con las que trabaja lo máximo y mejor posible, para poder así percatarse de estas situaciones lingüísticas. Quizá si el traductor hubiese leído el texto con más atención y hubiese analizado el contexto se hubiese percatado del problema. Javier Calzada es un traductor con una gran trayectoria profesional, con centenares de premios de traducción en inglés y francés, así que resulta confuso su error; quizá tenía mucho trabajo y tradujo bastante deprisa, que suele suceder bastante en el mundo de la traducción, pedidos exprés y traductores apurados. D e esta manera, en muchas ocasiones no queda mucho para detenerse o no se puede volver a revisar ciertas partes del trabajo y se pasa por alto algunas cosas.  </t>
  </si>
  <si>
    <t xml:space="preserve">En mi caso, si me hubiese percatado de esa expresión hubiese buscado algún equivalente en español, aunque a veces resulta muy complicado o imposible encontrar un refrán similar  que refleje la misma idea. 
Alguna propuesta puede ser: para que él vea que “es grande el ser grande, pero más grande es ser humano”, quizá así quedaría reflejado que este hombre es importante para los demás miembros de la empresa. Sin embargo, debido a que esta adaptación es una tarea muy complicada, lo mejor sería escribir lo que se quiere expresar de manera clara: para que él vea lo importante que es, o lo grandioso que resulta para nosotros. Todas estas propuestas deben considerarse en el caso de que el traductor se de cuenta del refrán, por eso, lo mejor es intentar dar más vueltas al texto y reflexionar. 
</t>
  </si>
  <si>
    <t>«Once»</t>
  </si>
  <si>
    <t xml:space="preserve">Netflix. Serie Stranger Things. </t>
  </si>
  <si>
    <t>EN: "Eleven"</t>
  </si>
  <si>
    <t>Eleven, una joven con habilidades psíquicas, es una de las protagonistas de la serie Stranger things. Su amigo Mike se dirige a ella con el alias: El en la versión original, puesto que es un mote cariñoso y más corto que Eleven. En la versión en castellano, decidieron hacer una traducción literal del nombre (a pesar de que en muchos casos se recomienda que se mantengan en la lengua de origen). Su nombre es «Once», pero suelen llamarle «Ce». Lo considero un acierto puesto que en lugar de haber elegido «On», que no tendría tanto sentido, se optó por mantener la parte final del nombre, y esto no resulta extraño en nuestro idioma (Al contrario; a las mujeres que se llaman Celia, o incluso Cecilia, se les conoce a menudo por Ce).</t>
  </si>
  <si>
    <t>«Las clases te opacan la mente»</t>
  </si>
  <si>
    <t>A beautyful mind</t>
  </si>
  <si>
    <t>Ron Howard</t>
  </si>
  <si>
    <t>EN: ‘’Classes will dull your mind’’</t>
  </si>
  <si>
    <t>A pesar de que el verbo «opacar» pueda significar «nublar» según una de las acepciones que se le dan en la RAE, la traducción que se hace resulta demasiado literal, y más teniendo en cuenta que en la lengua meta tenemos la expresión «cerrar la mente», que corresponde exactamente a lo que el personaje que representa a John Forbes Nash quiere decir.</t>
  </si>
  <si>
    <t>«Las clases te cierran la mente»</t>
  </si>
  <si>
    <t>«Hueles fenomenal. Por cierto, ¿llevas Boss? Huele como si el cielo se hubiera acostado con una sábana recién lavada».</t>
  </si>
  <si>
    <t>El Hormiguero</t>
  </si>
  <si>
    <t>Ryan Reynolds</t>
  </si>
  <si>
    <t>EN: "You smell wonderful though. Are you wearing Boss? He smells like heaven had sex with a dryer sheet"</t>
  </si>
  <si>
    <t>En esta interpretación podemos ver como la persona que estaba interpretando se dio cuenta de que drayer sheet tiene un significado bastante limitado en español que es toallitas para secar la ropa y además de eso también tiene un uso muy poco común en español. De esta forma la intérprete decide hacer una comparación fácil que cause humor y que las personas puedan entender sin hacer un gran esfuerzo. La interpretación es huele como si el cielo se hubiera acostado con una sábana recién lavado, dando a entender que huele bien y  da frescor.</t>
  </si>
  <si>
    <t>Humor amarillo</t>
  </si>
  <si>
    <t>Juan Herrera y Miguel Ángel Coll.</t>
  </si>
  <si>
    <t xml:space="preserve">JA: «Fūun! Takeshi Jō (風雲!たけし城)» </t>
  </si>
  <si>
    <t>El título del programa en España no tiene nada que ver con el original, probablemente porque el programa español tampoco tenía relación con el japonés. Los dobladores fueron creando poco a poco una serie de personajes recurrentes (como El chino Cudeiro, Pinky-Winky o Dolores Conichigua) e ideando nuevos nombres para las pruebas (como la prueba de «Las zamburguesas», «Los cañones de Nakasone» o «El laberinto del chinotauro») que nada tenían que ver con los de la versión original, porque en la versión española se asumía de manera natural que el doblaje no se correspondía en absoluto con los diálogos originales del programa, de tal manera que prácticamente no se hacía referencia al concurso en sí. El programa tuvo mucho éxito por esta misma razón, aunque desde un punto de vista objetivo, muchas de las bromas, o el propio nombre del programa «Humor amarillo», podrían ser considerados racistas.</t>
  </si>
  <si>
    <t>Para traducir el título del programa podría optarse por una opción más fiel al título original («Fūun! Takeshi Jō (風雲!たけし城)», que literalmente significaría «¡Diversión! El Castillo de Takeshi»), por lo que llamar al programa simplemente «El Castillo de Takeshi» (como se hizo en la versión inglesa, traducida como «Takeshi’s Castle») sería más coherente y omitiría el racismo que se percibe en «Humor amarillo».  Muchos países latinos llamaron al programa de la misma forma o similar a la española («Humor amarillo» en Ecuador, «El castillo amarillo de Takeshi» en Colombia..), exceptuando Venezuela, cuya traducción sería más adecuada y fiel al original, «El Castillo de la Risa», por lo que podría considerarse otra buena opción.</t>
  </si>
  <si>
    <t>La Jungla de Cristal</t>
  </si>
  <si>
    <t>EN: Die Hard</t>
  </si>
  <si>
    <t>Es la traducción del título de una película. Desde mi punto de vista “La Jungla de Cristal” no es una traducción exacta ni literal, aunque sí que se relaciona con el contenido de la cinta. John McClane, es un policía de Nueva York que visita Los Ángeles para asistir a una fiesta en la planta 30 del edificio Nakatomi Plaza, cuando este edificio es tomado por terroristas. Por lo que no crea confusión de contenido, ya que una ciudad con muchos rascacielos como Nueva York puede parecer una Jungla de Cristal. Pero, aun así, pienso que los traductores podían haber hecho un mejor trabajo adaptando el título en inglés a español.</t>
  </si>
  <si>
    <t>Creo que una traducción del título más acertada sería la establecida en Hispanoamérica “Duro de matar”, que, aunque no es una traducción literal, le da mucho más sentido al título.</t>
  </si>
  <si>
    <t>«Donpi Topocho»</t>
  </si>
  <si>
    <t>Serie Los Simpsons</t>
  </si>
  <si>
    <t>EN: "Yes, is there Butz? His name is Seymore"</t>
  </si>
  <si>
    <t>En la versión original Bart pregunta por el señor Butz, de nombre Seymore (refiriéndose al director estadounidense Seymore Butts).  Buscar una traducción literal para este nombre y que quede bien en español solo tendríamos dos opciones: buscar un famoso español con algún apellido gracioso, o inventar un nombre con un apellido de alguna palabra graciosa para niños. Butts en inglés se asemeja mucho a butz, una forma muy coloquial de decir flatulencia o pedo en inglés. Puesto que Seymour tampoco es un nombre que existe en español, decide emplear un Don como en el caso anterior, dando lugar a Donpi Topocho (pito pocho), enlazando los conceptos de pito y pedo que hacen gracia a un niño de 10 años.</t>
  </si>
  <si>
    <t>«Don Cul Ogordo»</t>
  </si>
  <si>
    <t>EN: "Yes, I'm looking for Ass, name Hugh"</t>
  </si>
  <si>
    <t>En la versión original Bart llama preguntando por el señor Ass, de nombre Hugh (similar al sonido de Huge, enorme), lo que traducido literalmente sería Don Culo Enorme. La traductora decide crear un nombre enlazando unas letras de estas palabras y lo traduce como: Don Cul Ogordo, quedando el diálogo como: “Quisiera hablar con Ogordo Don Cul”</t>
  </si>
  <si>
    <t>«Ella pensaba que una tarta de manzana al día al médico suprimiría».</t>
  </si>
  <si>
    <t>Serie The Big Bang Theory (temporada 7, episodio 9)</t>
  </si>
  <si>
    <t>Chuck Lorre</t>
  </si>
  <si>
    <t xml:space="preserve">EN: “Her gout’s flaring up. Turns out an apple pie a day does not keep the doctor away.”
En la escena, Howard Wolowitz está hablando sobre su madre que está enferma y tiene sobrepeso. 
</t>
  </si>
  <si>
    <t>Creo que esta traducción podría producir confusión en el espectador y por eso creo que es un error. En la versión original, la frase que dice Howard es cómica porque hace referencia a un refrán muy popular en la lengua inglesa: an apple a day keeps the doctor away. Sin embargo, en español no existe este refrán, pero aun así se ha traducido la frase literalmente, de forma que, si no se sabe que existe dicho refrán en inglés, se pierde todo el significado e intención del texto original y lo que se consigue es confundir al espectador.</t>
  </si>
  <si>
    <t xml:space="preserve">i propuesta para solucionar este error sería eliminar la forma que tiene el refrán original en inglés pero manteniendo el sentido original. El resultado sería el siguiente: 
“Ella pensaba que la tarta de manzana valía como pieza de fruta diaria”.
</t>
  </si>
  <si>
    <t>¿Quieres un poco de Aloe Vera? Creo que acaban de quemarte.</t>
  </si>
  <si>
    <t>The Big Bang Theory.</t>
  </si>
  <si>
    <t xml:space="preserve">"You want some Aloe Vera? You just got burnt"
Penny y Leonard están discutiendo en la boda de Howard y Berndatte, porque la rubia rechazó a Leonard cuando le propuso matrimonio. No paran de lanzarse puyas entre sí, y cuando Leonard lanza una que a Sheldon le parece bastente ingeniosa, este susurra esta frase a Penny, mientras suenan las risas del público.
</t>
  </si>
  <si>
    <t>El traductor ha traducido literalmente la frase “you just got burnt” que en inglés quiere decir que te han dejado mal, que el otro ha sido más inteligente que tú en un intercambio de frases. Esta frase la dicen mucho los niños y adolescentes en sus interacciones, y demuestra el infantilismo de Sheldon al usarla. Sin embargo, en español no es algo que digamos con esa connatación, así que a pesar de que entenderíamos la idea de que Leonard ha querido meterse con Penny, y según Sheldon ha demostrado su inteligencia en ese momento, tampoco nos parece un momento gracioso.</t>
  </si>
  <si>
    <t xml:space="preserve">¿Quieres un recogedor? Creo que te han dejado por los suelos/te han hecho polvo.
En mis tiempos de colegio al menos, las frases que utilizábamos no eran con imágenes de fuego, sino con polvo, pedazos o generalmente por los suelos, así que no ofrecíamos Aloe Vera, sino palas o recogedores.
</t>
  </si>
  <si>
    <t>«Juro solemnemente que esto es una travesura»</t>
  </si>
  <si>
    <t>Harry Potter y el Prisionero de Azkaban.</t>
  </si>
  <si>
    <t>Nieves Martín Azofra y  Adolfo Muñoz García</t>
  </si>
  <si>
    <t xml:space="preserve">«I solemnly swear I am up to no good»
En la cuarta película de la saga Harry Potter (Harry Potter y el Prisionero de Azkaban) aparece un mapa conocido como Mapa del Merodeador, es un mapa mágico que solo puede verse tras haber pronunciado una contraseña y que está diseñado especialmente para hacer travesuras y esa es la contraseña.
</t>
  </si>
  <si>
    <t xml:space="preserve">Creo, que aunque el sentido de la traducción es el correcto ya que el mapa sirve exclusivamente para realizar travesuras, se ha llevado a cabo una sobretraducción del término «to be up to no good», ya que en este caso sería perfectamente posible manifestar la misma idea siendo mucho más fieles al texto original y a lo que querría decir la autora. En la traducción de las películas al castellano la contraseña de apertura y cierre del mapa siguen un paralelismo que no se encuentra en la lengua inglesa:
En castellano: «Juro solemnemente que esto es una travesura» y «Travesura realizada»
En inglés: «I solemnly swear I am up to no good» y «Mischief managed».
</t>
  </si>
  <si>
    <t>Esta traducción al castellano de la frase como «juro solemnemente que esto es una travesura» solo se da en la adaptación cinematográfica de la novela, ya que es su versión escrita (1999) la traducción que se utiliza es «juro solemnemente que mis intenciones no son buenas», lo cual es más fiel al TO y transmite con mayor exactitud lo que se pretendía transmitir en la LM. Propongo esta traducción como la más adecuada.</t>
  </si>
  <si>
    <t>«Deberías ver los esqueletos que tengo en el armario».</t>
  </si>
  <si>
    <t>Videojuego.</t>
  </si>
  <si>
    <t>Blizzard</t>
  </si>
  <si>
    <t>"You should see the skeletons inside my closet"</t>
  </si>
  <si>
    <t>Hay un refrán español utilizado para referirse a los secretos que todos tenemos. Dicha expresión es «tener cadáveres en el armario». En este juego, la criatura dice esa frase en inglés, y la tradujeron como «deberías ver los esqueletos que tengo yo en el armario», por tanto, si el dicho original es ‘’tener cadáveres’’, es una mala traducción.</t>
  </si>
  <si>
    <t>Para enmendar este error, solo habría que cambiar la palabra esqueletos por cadáveres, y entonces la traducción ya se correspondería con lo adecuado.</t>
  </si>
  <si>
    <t xml:space="preserve">No talk! No Talk! Just Train! </t>
  </si>
  <si>
    <t>Videojuego titulado The Elder Scrolls IV: Oblivion</t>
  </si>
  <si>
    <t>Diana Díaz Montón</t>
  </si>
  <si>
    <t>EN: "No talk! No talk! Just train!"</t>
  </si>
  <si>
    <t>Este videojuego salió con muchos errores de traducciones que han pasado a la historia como objetos de burla de jugadores, entre ellos cabe destacar este caso que se traduce «train» como «tren», en vez de «entrenar», cargándose el significado de la frase por completo. Sin embargo, la primera parte del diálogo, aunque no lo parezca, está bien expresada, pues el personaje que habla representa a una criatura cavernícola, pero lo otro se convierte en algo inadmisible.</t>
  </si>
  <si>
    <t xml:space="preserve">Simplemente hay que cambiar el sustantivo tren por el verbo entrenar. </t>
  </si>
  <si>
    <t>Nose</t>
  </si>
  <si>
    <t>EN: "Nose"</t>
  </si>
  <si>
    <t>Este videojuego salió con muchos errores de traducciones que han pasado a la historia como objetos de burla de jugadores, entre ellos cabe destacar este error de traducción consiste en una mera confusión entre «nose» y «none», de ahí que se haya escrito «ninguno»». Pero como el término se localiza en un menú en el que se debe de crear al personaje del juego, está claro que tiene que referirse a una parte del cuerpo, por lo que parece que la traductora estaba con prisas para haber realizado dicha traducción.</t>
  </si>
  <si>
    <t>Hay que escribir nariz.</t>
  </si>
  <si>
    <t>Restoration</t>
  </si>
  <si>
    <t>EN: "Restoration"</t>
  </si>
  <si>
    <t>Este videojuego salió con muchos errores de traducciones que han pasado a la historia como objetos de burla de jugadores, entre ellos cabe destacar este error solo se puede deber a un motivo: la traductora debería de haber observado en la imagen algo naranja volando en el aire saliendo de las manos del personaje del juego al utilizar cierto comando y decidió llamar a un hechizo de curación como «bola de fuego». Este error afectó muchísimo a aquellos que jugaban por primera vez a Oblivion, pues creían que estaban usando un hechizo que debía de infligir daño al enemigo, cuando lo que en realidad ocurría es que se restauraba la salud del personaje del juego. Además, hay otro hechizo en el juego que justamente se llama «fire ball» en inglés, así que ambos términos se sobrescriben.</t>
  </si>
  <si>
    <t>En este error habría que llamar al hechizo de curación como «curación» o «restauración».</t>
  </si>
  <si>
    <t>«Estaba llena de abejas»; «Y yo que creía que serían una C»</t>
  </si>
  <si>
    <t>Lost - Episodio 06</t>
  </si>
  <si>
    <t>EN: «It was full of bees»; «I though it was a C, actually»</t>
  </si>
  <si>
    <t xml:space="preserve">En inglés, la término «bee» (en español «abeja») posibilita el juego de palabras entre la letra «B» del alfabeto con el lenguaje utilizado para las diferentes tallas de las prendas femeninas, siendo «A» para tallas más pequeñas y la «C» para tallas más grandes. En la escena, los personajes acaban de huir de un ataque de abejas, y la protagonista intenta justificar el motivo por el que se había desnudado, a lo que el segundo personaje aprovecha para hacer el chiste sobre la talla del sujetador. </t>
  </si>
  <si>
    <t xml:space="preserve">«Las abejas estaban entrando en mi camiseta.» «Yo también te entraría a saco»
Se perdería el juego de palabras, pero se mantendría el chiste con el toque de coquetería. 
</t>
  </si>
  <si>
    <t>‘Dreifarbige Sklaven-Sandalen’</t>
  </si>
  <si>
    <t>Página online de Zara en Alemania</t>
  </si>
  <si>
    <t>Campaña de primavera- verano del 2015.</t>
  </si>
  <si>
    <t>EN: «Sandalias esclavas de tres colores»</t>
  </si>
  <si>
    <t xml:space="preserve">En 2015 la firma del grupo Inditex cometió un error en la traducción al alemán de uno de los productos que vendía en su tienda ‘online‘. Zara llamó ‘Dreifarbige Sklaven-sandalen‘ a las nuevas sandalias de la colección de primavera-verano. Esto causó mucho revuelo en Alemania ya que su significado literal es ‘sandalias esclavas de tres colores‘.
El problema es que en español si se busca en la RAE la palabra ‘esclava‘, se obtienen varios resultados. Entre ellos: ‘Dicho de una persona que carece de libertad por estar bajo el dominio de otra‘ y ‘pulsera sin adorno y que no se abre‘ (como las tiras de la sandalia que la empresa vendía). Sin embargo, en alemán esta palabra solo tiene la primera acepción.
La empresa fue consciente inmediatamente del error debido al revuelo que este supuso en las redes sociales y fue corregido de inmediato. Sin embargo, asociar a Zara con esclavos supone un problema más grave que si se asociase cualquier otra empresa con esto, ya que mucha gente opina que El Grupo Inditex explota a sus trabajadores. Es probable que Zara no tenga contratados a traductores ya que solo tienen que traducir las etiquetas, y es probable que esto lo hagan los propios trabajadores sin conocimiento alguno de la lengua de destino.
</t>
  </si>
  <si>
    <t>Zara debería haber llamado a estas sandalias ‘sandalias planas tricolor‘ si querían describir brevemente la sandalia, o ‘sandalias de tiras tricolor‘ si se le quería dar importancia a que las sandalias estaban formadas por tiras.</t>
  </si>
  <si>
    <t>«Dale una chupada»</t>
  </si>
  <si>
    <t>Grease, subtítulos</t>
  </si>
  <si>
    <t>EN: "Give it a drag"</t>
  </si>
  <si>
    <t>El traductor ha decidido traducir la palabra inglesa “drag” por “chupada” en la escena de la película Grease llamada “Slumber Party”.  El grupo de las Pink Ladies invitan a Sandy a probar el tabaco por primera vez entonces en cuando le dicen “Give it a drag” y en español esta frase es traducida como “Dale una chupada”. Esta expresión no capta el sentido original ya que se puede malinterpretar relacionándola con otra práctica totalmente diferente, ya que “chupada” en Latinoamérica sí que equivale a “drag” pero en español existe el término “calada” que es el apropiado.</t>
  </si>
  <si>
    <t>Mi propuesta sería traducir esta frase de la siguiente manera “Dale una calada”. Ajustando así la palabra clave al idioma de destino.</t>
  </si>
  <si>
    <t>«Siempre soy cauto y sensible»</t>
  </si>
  <si>
    <t>Vikingos, subtítulos</t>
  </si>
  <si>
    <t xml:space="preserve">EN: “I’m always cautious and sensible”. 
En el capítulo 8 de la temporada 2 de la serie Vikingos, Floki, uno de ellos, habla con su pareja Helga sobre la batalla que librará en el reino de Wessex en unas semanas. Ella muestra su preocupación, a lo que él responde: “I’m always cautious and sensible”. 
</t>
  </si>
  <si>
    <t xml:space="preserve">El traductor desconocido ha caído en un falso amigo: ha traducido “sensible” como suena en español, “sensible”. Esta traducción, además de ser semánticamente errónea, no tiene sentido, puesto que para librar una batalla y salvar su vida, el personaje Floki no necesita ni debe ser sensible. Con ella, se pierde todo el contexto y el mensaje que él pretende transmitir. </t>
  </si>
  <si>
    <t xml:space="preserve">Para enmendar este falso amigo, lo traduciría como: “Siempre soy cauto y sensato”. </t>
  </si>
  <si>
    <t>El último superviviente</t>
  </si>
  <si>
    <t>EN: “Ultimate Survival” es el título de un programa de televisión en el que Edward Bear Grylls (un exmilitar estadounidense) usa sus conocimientos para sobrevivir a condiciones extremas de la cadena Discovery Channel.</t>
  </si>
  <si>
    <t xml:space="preserve">El problema que existe en este caso, es el de los llamados falsos amigos. El título original “Ultimate Survival” ha podido hacer creer al traductor que “ultimate” significaba el último superviviente. Sin embargo, mientras ves el programa, te das cuenta de que, además, tampoco tiene nada que ver el título con lo que va pasando y con lo que explica el presentador.  En Hispanoamérica han traducido el título como “A Prueba de Todo “que se ajusta más al significado que tiene el título original. </t>
  </si>
  <si>
    <t>La mejor traducción que se me ocurre para este caso es el de “Supervivencia Extrema” ya que, el programa va de cómo sobrevivir en este tipo de situaciones y, además, es lo que transmite también el título original.</t>
  </si>
  <si>
    <t>Agente herido</t>
  </si>
  <si>
    <t>EN: Officer down</t>
  </si>
  <si>
    <t>En muchas series, películas o libros policíacos se pueden encontrar en muchas ocasiones la frase “agente herido”, cuando a algún policía o detective se le ha disparado. Cuando lo oímos o leemos en versión original, se suele oír “officer down” o “agent down”, pero lo difícil es traducirlo de una forma correcta al español. La traducción literal sería “oficial caído” o “agente caído”, lo cual no tiene mucho sentido ya que no se ha caído, si no que se le ha disparado. Por lo tanto, para hacer una buena traducción habría que ir a la cultura de la lengua de la meta y preguntarnos qué se dice normalmente cuando se le ha disparado a un policía y eso es “agente herido”. Por lo tanto, la traducción que ha hecho en este caso el traductor ha sido completamente acertada.</t>
  </si>
  <si>
    <t>«Comadreja»</t>
  </si>
  <si>
    <t>Película: The Hunger Games / Los juegos del hambre (trilogía)</t>
  </si>
  <si>
    <t>Autor Pilar Ramírez Tello, traductora de la trilogía (saga completa)</t>
  </si>
  <si>
    <t>EN: "Foxface"</t>
  </si>
  <si>
    <t>‘Foxface’ es el nombre de un personaje de la saga de The Hunger Games. Recibe este nombre por ser una mujer muy lista. Sin embargo, cuando hablamos de su traducción, tendríamos un problema de significado si lo hacemos de manera literal, pues sería ‘cara de zorra’. Tristemente, en español, cuando una mujer es calificada con el nombre de este animal, pierde el significado referido a la inteligencia del animal que sí conserva en su forma masculina. Resulta ofensivo en nuestro idioma, y por ello la traductora consideró que para mantener la idea debía escoger otro animal inteligente, y escogió llamarla ‘Comadreja’.</t>
  </si>
  <si>
    <t>«Y por cierto, “tú” cuando va acentuado es un pronombre, y si va sin acento es un posesivo»</t>
  </si>
  <si>
    <t>Audiovisual. Episodio 20 de la sexta temporada de Friends</t>
  </si>
  <si>
    <t>Autor Original: Marta Kauffman y David Crane. Traductor: desconocido</t>
  </si>
  <si>
    <t>EN: And by the way, “Y-O-U” apostrophe “R-E” means “you are”; “Y-O-U-R” means “your”</t>
  </si>
  <si>
    <t>En este episodio, nos encontramos a Ross muy cabreado con Rachel. Rachel ha escrito una carta de 14 páginas por las dos caras a Ross y le ha pedido que la lea a las 04:30 de la madrugada. Ross se ha quedado dormido mientras leía y al despertarse no sabía que hacer. Decide decirle a Rachel que la ha leído. Después de su reconciliación, Ross no aguanta la presión y decide contarle a Rachel que no la ha leído. Esta se cabrea mucho, y empieza a gritar pidiendo a Ross que se vaya (insinuando el fin de la relación). Ross le responde que no es su culpa no haber podido leer una carta tan larga. Aquí tenemos le problema. Ross responde en inglés “And by the way, “Y-O-U” apostrophe “R-E” means “you are”; “Y-O-U-R” means “your”. Metiéndose con la ortografía de Rachel. En español “tu eres” y “tuyo” no son ortográficamente parecidos ni pueden confundirse fácilmente. El traductor español opta por introducir un error ortográfico frecuente como es la pérdida de la tilde en el pronombre “tú” haciendo que parezca un posesivo.</t>
  </si>
  <si>
    <t xml:space="preserve">Mairena Sánchez de la Rosa 
</t>
  </si>
  <si>
    <t>«Se mira pero no se toca».</t>
  </si>
  <si>
    <t xml:space="preserve">Serie. Modern Family </t>
  </si>
  <si>
    <t xml:space="preserve">EN: That’s how she says “Phil” not “feel”.
</t>
  </si>
  <si>
    <t xml:space="preserve">En la escena donde se encuentra el acierto, toda la familia está reunida para dar la bienvenida al bebé que acaban de adoptar Mitch y Cam, incluida Gloria (la mujer colombiana de Jay), que se caracteriza por una pronunciación del inglés bastante peculiar. Así pues, cuando Phil saluda a Gloria, también piropea su vestido y ella le responde «Thanks Phil!», que él entiende como «Thanks, feel!» y le toca el vestido. Acto seguido, Claire, celosa, le aparta la mano y le aclara la confusión diciendo « That’s how she says “Phil” not “feel”».
A pesar de que el traductor no mantenga el texto original, ya que en español es imposible de traducir, su alternativa «Se mira pero no se toca» me parece correcta. Con ella, se sigue interpretando que Claire está celosa de Gloria y, además, es una frase que se usa mucho en España.
</t>
  </si>
  <si>
    <t>«Y ahora nos vamos porque no queremos perdemos una cosa que hizo Bertín Osborne hace mil años».</t>
  </si>
  <si>
    <t>Serie. Futurama</t>
  </si>
  <si>
    <t>EN: "LO, texto original
y otros datos And now we must return to our planet, to catch the end of a thousand- year-old Leno monologue".</t>
  </si>
  <si>
    <t>En este capítulo, Fry interrumpe la emisión del capítulo final de una serie que llega a otro planeta con mil años de retraso, entonces los alienígenas intentan invadir el planeta porque quieren saber el final. Fry y los demás, para evitarlo, ruedan la escena final y se la enseñan a estos, que, una vez contentos con el resultado, deciden irse y es cuando pronuncian esa frase. Me parece un acierto porque si se hubiera mantenido al personaje que nombran en la versión original, el público español no habría sabido quien es el presentador americano, por lo que utilizan a un presentador español.</t>
  </si>
  <si>
    <t>La casa de empeños</t>
  </si>
  <si>
    <t>Título de un programa de televisión</t>
  </si>
  <si>
    <t>Autor Leftfield Pictures</t>
  </si>
  <si>
    <t>EN: "Pawn Stars"</t>
  </si>
  <si>
    <t xml:space="preserve">Desde mi punto de vista, este programa de televisión estadounidense debería de emitirse en España con otro título porque no muestra el énfasis que podemos encontrar en el título original con la palabra “Stars” (Estrellas), lo que muestra que será un programa muy bueno en las apuestas y los empeños (Pawn). Sin embargo, al ser el nombre propio de la tienda en la que se desarrolla prácticamente todo el programa, el traductor se vio con la libertad de buscar un título que mostrara lo mismo pero que no fuera una traducción literal. Así se llego a la propuesta de “La casa de empeños”.
Por otro lado, en Hispanoamérica, se optó por el título “El precio de la historia”. Considero que este título está aún peor elegido que el que encontramos en España puesto que no muestra nada de lo que trata el programa, por el contrario, en el idioma original si que se muestra que el programa está relacionado con las apuestas y los empeños.
</t>
  </si>
  <si>
    <t>Para que se muestre que en este lugar son prácticamente los mejores en temas relacionados con empeños y apuestas, yo optaría por una traducción literal del título estadounidense para que no se pierda nada de la esencia del título original, es decir, pondría al programa el título de Estrellas de los empeños.</t>
  </si>
  <si>
    <t>«Teléfono, mi casa»</t>
  </si>
  <si>
    <t>Audiovisual, de la película E.T el extraterrestre</t>
  </si>
  <si>
    <t>EN: "Phone home"</t>
  </si>
  <si>
    <t>Phone a demás de teléfono, significa "llamar por teléfono". O sea que según el contexto, debería ser "ET llamar por teléfono casa", aunque en castellano no queda muy bien... A demás home no es sólo casa. También es el lugar de origen de alguien. O sea que quedaría "ET llamar por teléfono a lugar de origen". Pero la verdad que queda MUY mal traducirlo así. Es el significado real pero no pega con un ser que está aprendiendo el idioma.</t>
  </si>
  <si>
    <t>Si yo tuviera que hacerlo tal vez pondría algo más natural como "ET llama casa", si es que el contexto permite al expectador entender fácilmente que "llama" se refiere al teléfono. </t>
  </si>
  <si>
    <t>«¡Eh, Piscine! ¿Te importa si te llamo Pis?»</t>
  </si>
  <si>
    <t>EN: "Hey, Piscine! Are you pissing right now?"</t>
  </si>
  <si>
    <t>El protagonista de la película se llama Piscine y cuando está en el colegio, los niños se burlan de su nombre y le llaman «pis». Vi la película en español y me pareció un acierto porque «pis» no solo es una palabra malsonante, sino que también es la abreviatura del nombre del protagonista. Miré, entonces, la versión original para ver cómo era este juego y resultó que el nombre del protagonista es Piscine, que suena exactamente igual que pissing (verbo: hacer pis). Por tanto, me parece que el traductor español ha conseguido seguir la broma perfectamente. En español, como «hacer pis» y Piscine no suenan igual, ha optado por usar la abreviación del nombre del protagonista.</t>
  </si>
  <si>
    <t>«Soñando, soñando… ¡triunfé patinando!»</t>
  </si>
  <si>
    <t>EN: "Ice Princess"</t>
  </si>
  <si>
    <t xml:space="preserve">‘Ice princess’ es una película de 2005 de Tim Fywell. Se tradujo y estrenó en español adjudicándole el título de “Soñando, soñando.. triunfé patinando!”. Este título es erróneo por las siguientes razones:
La película tratan la trama de una chica experta en física cuya carrera parece estar clara: conseguir una beca para estudiar física en una universidad de prestigio. Para ello empieza a hacer un trabajo en el que aplica el poder de la física en el patinaje sobre hielo. Poco a poco se va enamorando de este deporte hasta que, confrontándose con su madre y ella misma, decide ser patinadora sobre hielo profesional. 
Suponemos que por la trama de la película, por esas piedras que fue encontrando por el camino y lo que le costó llegar a ser patinadora, el traductor optó por literalmente inventarse el título ‘soñando, soñando… triunfé patinando’ Pero es que además, la película no trata sobre una chica que sueña, al contrario, es una chica muy trabajadora que con su trabajo consigue llegar hasta donde llegar.  Por eso creo que se podrían haber puesto títulos más exactos. 
</t>
  </si>
  <si>
    <t xml:space="preserve">Una traducción mucho más adecuada sería, por ejemplo, la mantenida en la versión hispanoamericana: ‘Sueños sobre hielo”. Este título, para mi, encaja perfectamente con la trama de la película, y no ha sido necesario inventarse un título tan absolutamente largo como el de la película en España. </t>
  </si>
  <si>
    <t>«Yo creo, Sebastián, que eso es lo que soy».</t>
  </si>
  <si>
    <t>Audiovisual. Película Blade Runner</t>
  </si>
  <si>
    <t>Traductor de la empresa Warner Bros. Alcon Entertainment.</t>
  </si>
  <si>
    <t xml:space="preserve">EN: - “I think, Sebastian, therefore I am”.
El personaje Pris, una mujer androide, habla con Sebastián, el creador de los replicantes. A partir de los 25 años, los replicantes (la última de las generaciones creadas, que parecen seres humanos reales) mueren de forma programada y, habiéndose dado cuenta de su existencia y de su próxima muerte, quieren ser reprogramados para poder seguir viviendo.
</t>
  </si>
  <si>
    <t>En esta escena, Pris da a entender a su creador que como piensa, existe. Es decir, cita en la LO la célebre frase de Descartes «cogito ergo sum». Lo que en español se conoce como «pienso, luego existo». Una cita que posee un gran trasfondo filosófico. Sin embargo, en la versión española de esta película, no se entiende esta filosofía puesto que la traducción se aleja mucho de la idea del idioma de origen y el mensaje que llega es que el personaje está seguro de ser lo que es.</t>
  </si>
  <si>
    <t>Mi propuesta es utilizar la cita de Descartes, puesto que ya está dentro de nuestro conocimiento cultural y refleja a la perfección el sentido del diálogo en la lengua original, ya que está sacada de la misma. Así que la traducción quedaría de la siguiente manera: «pienso, Sebastián, luego existo».</t>
  </si>
  <si>
    <t>«Lo mejor para ella»</t>
  </si>
  <si>
    <t>Mike Blinder (director)</t>
  </si>
  <si>
    <t>EN: "Black and white"</t>
  </si>
  <si>
    <t>Elliot Anderson es un hombre que se enfrenta al reciente fallecimiento de su mujer. Además, debe criar en soledad a su nieta Eloise. Las cosas se complican cuando Rowena, la abuela paterna, reclama judicialmente la custodia de la niña, quien se verá envuelta en una guerra que enfrentará a las dos familias. El título original, Black and White, hace referencia a las razas de las dos familias de la niña: la materna, blanca(caucásica), y la paterna, negra. El título en español, lo mejor para ella, si bien es cierto que conserva la función del título original de proporcionarnos información sobre la película, esta no es la que ofrece el título original, que hace referencia a la raza de cada familia.</t>
  </si>
  <si>
    <t>Creo que la traducción no da ningún problema, no es un juego de palabras, no contiene referencias culturales que debamos conocer antes de ver la película, etc., por lo que debería ser literal, Blanco y negro, para mantener la información del título original.</t>
  </si>
  <si>
    <t xml:space="preserve">Mirian Shobanjo López 
</t>
  </si>
  <si>
    <t>«Nigaz»</t>
  </si>
  <si>
    <t>Marca de una empresa petrolera nigeriana</t>
  </si>
  <si>
    <t>Empresa Gazprom</t>
  </si>
  <si>
    <t>«Nigaz» (Nigeria + gas)</t>
  </si>
  <si>
    <t xml:space="preserve">La empresa petrolera Gazprom decidió dar nombre a su nueva marca combinando la palabra Nigeria con gas. Como resultado, la marca pasó a llamarse NiGaz. El problema se planteó cuando la marca llegó a Estados Unidos puesto que el termino nigga tiene connotaciones racistas y despectivas. Como consecuencia, los estadounidenses abrieron un debate declarando que la marca ofende a la comunidad afroamericana y que no sería aceptada en su país ya que ofende a dicha comunidad. </t>
  </si>
  <si>
    <t xml:space="preserve">Nigeria es conocida como 9ja, puesto que la primera sílaba (ni-) se pronuncia igual que el número 9 en inglés (nine) entonces mi propuesta de enmienda sería que la marca se llamase 9Gaz, para que los estadounidenses se viesen obligados a pronunciar nine  y asimismo, no lo relacionarían con la palabra nigga. </t>
  </si>
  <si>
    <t>Schlieβen Sie die Manschette mit dem Klettverschluss</t>
  </si>
  <si>
    <r>
      <rPr>
        <sz val="12"/>
        <color theme="1"/>
        <rFont val="Calibri"/>
        <family val="2"/>
        <scheme val="minor"/>
      </rPr>
      <t>Inglés:</t>
    </r>
    <r>
      <rPr>
        <i/>
        <sz val="12"/>
        <color theme="1"/>
        <rFont val="Calibri"/>
        <family val="2"/>
        <scheme val="minor"/>
      </rPr>
      <t>The Lovely Bones</t>
    </r>
  </si>
  <si>
    <r>
      <t xml:space="preserve">Película </t>
    </r>
    <r>
      <rPr>
        <i/>
        <sz val="12"/>
        <color theme="1"/>
        <rFont val="Calibri"/>
        <family val="2"/>
        <scheme val="minor"/>
      </rPr>
      <t xml:space="preserve">Mean Girls </t>
    </r>
    <r>
      <rPr>
        <sz val="12"/>
        <color theme="1"/>
        <rFont val="Calibri"/>
        <family val="2"/>
        <scheme val="minor"/>
      </rPr>
      <t xml:space="preserve">o  </t>
    </r>
    <r>
      <rPr>
        <i/>
        <sz val="12"/>
        <color theme="1"/>
        <rFont val="Calibri"/>
        <family val="2"/>
        <scheme val="minor"/>
      </rPr>
      <t>Chicas malas</t>
    </r>
  </si>
  <si>
    <r>
      <rPr>
        <sz val="12"/>
        <color theme="1"/>
        <rFont val="Calibri"/>
        <family val="2"/>
        <scheme val="minor"/>
      </rPr>
      <t xml:space="preserve">Serie de televisión </t>
    </r>
    <r>
      <rPr>
        <i/>
        <sz val="12"/>
        <color theme="1"/>
        <rFont val="Calibri"/>
        <family val="2"/>
        <scheme val="minor"/>
      </rPr>
      <t>Los 100</t>
    </r>
  </si>
  <si>
    <r>
      <t xml:space="preserve">Español: +¿Tus hijos hablan inglés? 
+No.
+Entonces hablamos inglés.
</t>
    </r>
    <r>
      <rPr>
        <b/>
        <sz val="12"/>
        <color theme="1"/>
        <rFont val="Calibri"/>
        <family val="2"/>
        <scheme val="minor"/>
      </rPr>
      <t>Otros datos:</t>
    </r>
    <r>
      <rPr>
        <sz val="12"/>
        <color theme="1"/>
        <rFont val="Calibri"/>
        <family val="2"/>
        <scheme val="minor"/>
      </rPr>
      <t xml:space="preserve"> En esta película de habla inglesa nos encontramos con pequeños fragmentos en la que hablan español. En este caso, el traductor debe mantener la coherencia de la película e intentar no confundir al espectador con el cambio de idiomas que se produce en la versión original.
</t>
    </r>
  </si>
  <si>
    <r>
      <rPr>
        <sz val="12"/>
        <color theme="1"/>
        <rFont val="Calibri"/>
        <family val="2"/>
        <scheme val="minor"/>
      </rPr>
      <t>Inglés:</t>
    </r>
    <r>
      <rPr>
        <i/>
        <sz val="12"/>
        <color theme="1"/>
        <rFont val="Calibri"/>
        <family val="2"/>
        <scheme val="minor"/>
      </rPr>
      <t>Trainwreck</t>
    </r>
  </si>
  <si>
    <r>
      <t>Sacado de la película</t>
    </r>
    <r>
      <rPr>
        <i/>
        <sz val="12"/>
        <color theme="1"/>
        <rFont val="Calibri"/>
        <family val="2"/>
        <scheme val="minor"/>
      </rPr>
      <t xml:space="preserve"> Paddington 2</t>
    </r>
    <r>
      <rPr>
        <sz val="12"/>
        <color theme="1"/>
        <rFont val="Calibri"/>
        <family val="2"/>
        <scheme val="minor"/>
      </rPr>
      <t>.</t>
    </r>
  </si>
  <si>
    <r>
      <t xml:space="preserve">Serie de TV: </t>
    </r>
    <r>
      <rPr>
        <i/>
        <sz val="12"/>
        <color theme="1"/>
        <rFont val="Calibri"/>
        <family val="2"/>
        <scheme val="minor"/>
      </rPr>
      <t>RIverdale</t>
    </r>
    <r>
      <rPr>
        <sz val="12"/>
        <color theme="1"/>
        <rFont val="Calibri"/>
        <family val="2"/>
        <scheme val="minor"/>
      </rPr>
      <t xml:space="preserve"> (Temporada 2)</t>
    </r>
  </si>
  <si>
    <r>
      <rPr>
        <sz val="12"/>
        <color theme="1"/>
        <rFont val="Calibri"/>
        <family val="2"/>
        <scheme val="minor"/>
      </rPr>
      <t>Inglés:</t>
    </r>
    <r>
      <rPr>
        <i/>
        <sz val="12"/>
        <color theme="1"/>
        <rFont val="Calibri"/>
        <family val="2"/>
        <scheme val="minor"/>
      </rPr>
      <t xml:space="preserve">The Black Hood </t>
    </r>
  </si>
  <si>
    <r>
      <t xml:space="preserve">Serie de televisión </t>
    </r>
    <r>
      <rPr>
        <i/>
        <sz val="12"/>
        <color theme="1"/>
        <rFont val="Calibri"/>
        <family val="2"/>
        <scheme val="minor"/>
      </rPr>
      <t>Friends</t>
    </r>
    <r>
      <rPr>
        <sz val="12"/>
        <color theme="1"/>
        <rFont val="Calibri"/>
        <family val="2"/>
        <scheme val="minor"/>
      </rPr>
      <t xml:space="preserve"> (Temporada 2, episodio 14)</t>
    </r>
  </si>
  <si>
    <r>
      <t xml:space="preserve">Ross y Rachel están hablando sobre su relación y en la versión original en </t>
    </r>
    <r>
      <rPr>
        <b/>
        <sz val="12"/>
        <color theme="1"/>
        <rFont val="Calibri"/>
        <family val="2"/>
        <scheme val="minor"/>
      </rPr>
      <t>inglés,</t>
    </r>
    <r>
      <rPr>
        <sz val="12"/>
        <color theme="1"/>
        <rFont val="Calibri"/>
        <family val="2"/>
        <scheme val="minor"/>
      </rPr>
      <t xml:space="preserve"> Rachel le dice a Ross lo siguiente:
RACHEL: We are never gonna happen, okay? Accept that.
ROSS: Except that…?
RACHEL: No, A-C-C-E-P-T.</t>
    </r>
  </si>
  <si>
    <r>
      <rPr>
        <sz val="12"/>
        <color theme="1"/>
        <rFont val="Calibri"/>
        <family val="2"/>
        <scheme val="minor"/>
      </rPr>
      <t xml:space="preserve">Película </t>
    </r>
    <r>
      <rPr>
        <i/>
        <sz val="12"/>
        <color theme="1"/>
        <rFont val="Calibri"/>
        <family val="2"/>
        <scheme val="minor"/>
      </rPr>
      <t>Pretty Woman</t>
    </r>
  </si>
  <si>
    <r>
      <rPr>
        <sz val="12"/>
        <color theme="1"/>
        <rFont val="Calibri"/>
        <family val="2"/>
        <scheme val="minor"/>
      </rPr>
      <t xml:space="preserve">Videojuego </t>
    </r>
    <r>
      <rPr>
        <i/>
        <sz val="12"/>
        <color theme="1"/>
        <rFont val="Calibri"/>
        <family val="2"/>
        <scheme val="minor"/>
      </rPr>
      <t>World of Warcraft</t>
    </r>
  </si>
  <si>
    <r>
      <t xml:space="preserve">Inglés: En el capítulo 3 de la segunda temporada de la serie </t>
    </r>
    <r>
      <rPr>
        <i/>
        <sz val="12"/>
        <color theme="1"/>
        <rFont val="Calibri"/>
        <family val="2"/>
        <scheme val="minor"/>
      </rPr>
      <t>Stranger Things</t>
    </r>
    <r>
      <rPr>
        <sz val="12"/>
        <color theme="1"/>
        <rFont val="Calibri"/>
        <family val="2"/>
        <scheme val="minor"/>
      </rPr>
      <t>, Hopper se lamenta ante Eleven por su situación y le dice “I’m sorry about that, kid”.</t>
    </r>
  </si>
  <si>
    <r>
      <t xml:space="preserve">Serie- </t>
    </r>
    <r>
      <rPr>
        <i/>
        <sz val="12"/>
        <color theme="1"/>
        <rFont val="Calibri"/>
        <family val="2"/>
        <scheme val="minor"/>
      </rPr>
      <t>Stranger Things</t>
    </r>
    <r>
      <rPr>
        <sz val="12"/>
        <color theme="1"/>
        <rFont val="Calibri"/>
        <family val="2"/>
        <scheme val="minor"/>
      </rPr>
      <t xml:space="preserve"> Temporada 2 Episodio 2</t>
    </r>
  </si>
  <si>
    <r>
      <t xml:space="preserve">Película. </t>
    </r>
    <r>
      <rPr>
        <i/>
        <sz val="12"/>
        <color theme="1"/>
        <rFont val="Calibri"/>
        <family val="2"/>
        <scheme val="minor"/>
      </rPr>
      <t>Baywatch: Los vigilantes de la playa</t>
    </r>
    <r>
      <rPr>
        <sz val="12"/>
        <color theme="1"/>
        <rFont val="Calibri"/>
        <family val="2"/>
        <scheme val="minor"/>
      </rPr>
      <t xml:space="preserve"> (2017)</t>
    </r>
  </si>
  <si>
    <r>
      <t xml:space="preserve">Audiovisual (escena de la película </t>
    </r>
    <r>
      <rPr>
        <i/>
        <sz val="12"/>
        <color theme="1"/>
        <rFont val="Calibri"/>
        <family val="2"/>
        <scheme val="minor"/>
      </rPr>
      <t>Elf</t>
    </r>
    <r>
      <rPr>
        <sz val="12"/>
        <color theme="1"/>
        <rFont val="Calibri"/>
        <family val="2"/>
        <scheme val="minor"/>
      </rPr>
      <t>, 2003)</t>
    </r>
  </si>
  <si>
    <r>
      <rPr>
        <sz val="12"/>
        <color theme="1"/>
        <rFont val="Calibri"/>
        <family val="2"/>
        <scheme val="minor"/>
      </rPr>
      <t>Inglés:</t>
    </r>
    <r>
      <rPr>
        <i/>
        <sz val="12"/>
        <color theme="1"/>
        <rFont val="Calibri"/>
        <family val="2"/>
        <scheme val="minor"/>
      </rPr>
      <t>The Parent Trap</t>
    </r>
  </si>
  <si>
    <r>
      <t xml:space="preserve">Audiovisual. Serie </t>
    </r>
    <r>
      <rPr>
        <i/>
        <sz val="12"/>
        <color theme="1"/>
        <rFont val="Calibri"/>
        <family val="2"/>
        <scheme val="minor"/>
      </rPr>
      <t>Friends.</t>
    </r>
    <r>
      <rPr>
        <sz val="12"/>
        <color theme="1"/>
        <rFont val="Calibri"/>
        <family val="2"/>
        <scheme val="minor"/>
      </rPr>
      <t xml:space="preserve"> Temporada 3, episodio 13.</t>
    </r>
  </si>
  <si>
    <r>
      <t xml:space="preserve">Título traducido al español del manga </t>
    </r>
    <r>
      <rPr>
        <b/>
        <sz val="12"/>
        <color theme="1"/>
        <rFont val="Calibri"/>
        <family val="2"/>
        <scheme val="minor"/>
      </rPr>
      <t>japonés</t>
    </r>
    <r>
      <rPr>
        <sz val="12"/>
        <color theme="1"/>
        <rFont val="Calibri"/>
        <family val="2"/>
        <scheme val="minor"/>
      </rPr>
      <t xml:space="preserve"> licenciado por Ivrea «17-sai Kiss to dilemma/17歳キスのディレンマ».</t>
    </r>
  </si>
  <si>
    <r>
      <rPr>
        <sz val="12"/>
        <color theme="1"/>
        <rFont val="Calibri"/>
        <family val="2"/>
        <scheme val="minor"/>
      </rPr>
      <t xml:space="preserve">Inglés: </t>
    </r>
    <r>
      <rPr>
        <i/>
        <sz val="12"/>
        <color theme="1"/>
        <rFont val="Calibri"/>
        <family val="2"/>
        <scheme val="minor"/>
      </rPr>
      <t>Star Wars</t>
    </r>
  </si>
  <si>
    <r>
      <t xml:space="preserve">Brasil: </t>
    </r>
    <r>
      <rPr>
        <i/>
        <sz val="12"/>
        <color theme="1"/>
        <rFont val="Calibri"/>
        <family val="2"/>
        <scheme val="minor"/>
      </rPr>
      <t>Viva</t>
    </r>
    <r>
      <rPr>
        <sz val="12"/>
        <color theme="1"/>
        <rFont val="Calibri"/>
        <family val="2"/>
        <scheme val="minor"/>
      </rPr>
      <t xml:space="preserve"> / Países asiáticos: </t>
    </r>
    <r>
      <rPr>
        <i/>
        <sz val="12"/>
        <color theme="1"/>
        <rFont val="Calibri"/>
        <family val="2"/>
        <scheme val="minor"/>
      </rPr>
      <t xml:space="preserve">Recuérdame </t>
    </r>
  </si>
  <si>
    <r>
      <t xml:space="preserve">Considero que </t>
    </r>
    <r>
      <rPr>
        <i/>
        <sz val="12"/>
        <color theme="1"/>
        <rFont val="Calibri"/>
        <family val="2"/>
        <scheme val="minor"/>
      </rPr>
      <t xml:space="preserve">Riquinillo </t>
    </r>
    <r>
      <rPr>
        <sz val="12"/>
        <color theme="1"/>
        <rFont val="Calibri"/>
        <family val="2"/>
        <scheme val="minor"/>
      </rPr>
      <t>es un acierto porque sigue usando el concepto del inglés ("Pickle Rick") y se consigue que se adapte perfectamente al doblaje. El término ha generado mucha controversia entre los fans de la serie que creían que se podría haber hecho una mejor adaptación, pero si probamos con otras propuestas que los fans ofrecían (por ejemplo, rick pepinillo) se presentaba el problema del doblaje.</t>
    </r>
  </si>
  <si>
    <r>
      <t xml:space="preserve">Serie de TV: </t>
    </r>
    <r>
      <rPr>
        <i/>
        <sz val="12"/>
        <color theme="1"/>
        <rFont val="Calibri"/>
        <family val="2"/>
        <scheme val="minor"/>
      </rPr>
      <t xml:space="preserve">Once Upon A Time </t>
    </r>
    <r>
      <rPr>
        <sz val="12"/>
        <color theme="1"/>
        <rFont val="Calibri"/>
        <family val="2"/>
        <scheme val="minor"/>
      </rPr>
      <t>(Temporada 6, capítulo 13)</t>
    </r>
  </si>
  <si>
    <r>
      <rPr>
        <i/>
        <sz val="12"/>
        <color theme="1"/>
        <rFont val="Calibri"/>
        <family val="2"/>
        <scheme val="minor"/>
      </rPr>
      <t>I will take you to the town line</t>
    </r>
    <r>
      <rPr>
        <sz val="12"/>
        <color theme="1"/>
        <rFont val="Calibri"/>
        <family val="2"/>
        <scheme val="minor"/>
      </rPr>
      <t xml:space="preserve"> </t>
    </r>
  </si>
  <si>
    <r>
      <t xml:space="preserve">Sin embargo, considero que la traducción hubiese sido más adecuada si se hubiese traducido literalmente, es decir: </t>
    </r>
    <r>
      <rPr>
        <i/>
        <sz val="12"/>
        <color theme="1"/>
        <rFont val="Calibri"/>
        <family val="2"/>
        <scheme val="minor"/>
      </rPr>
      <t>Os llevaré a la línea de la ciudad</t>
    </r>
    <r>
      <rPr>
        <sz val="12"/>
        <color theme="1"/>
        <rFont val="Calibri"/>
        <family val="2"/>
        <scheme val="minor"/>
      </rPr>
      <t>, porque, aunque suene algo forzosa, de esta manera no se perdería el significado de toda la historia de la serie que hay detrás de esa pequeña frase.</t>
    </r>
  </si>
  <si>
    <r>
      <t xml:space="preserve">«Por algo lo llaman </t>
    </r>
    <r>
      <rPr>
        <i/>
        <sz val="12"/>
        <color theme="1"/>
        <rFont val="Calibri"/>
        <family val="2"/>
        <scheme val="minor"/>
      </rPr>
      <t>marihuana</t>
    </r>
    <r>
      <rPr>
        <sz val="12"/>
        <color theme="1"/>
        <rFont val="Calibri"/>
        <family val="2"/>
        <scheme val="minor"/>
      </rPr>
      <t xml:space="preserve"> y no </t>
    </r>
    <r>
      <rPr>
        <i/>
        <sz val="12"/>
        <color theme="1"/>
        <rFont val="Calibri"/>
        <family val="2"/>
        <scheme val="minor"/>
      </rPr>
      <t>marinohuana</t>
    </r>
    <r>
      <rPr>
        <sz val="12"/>
        <color theme="1"/>
        <rFont val="Calibri"/>
        <family val="2"/>
        <scheme val="minor"/>
      </rPr>
      <t>»</t>
    </r>
  </si>
  <si>
    <r>
      <t xml:space="preserve">“There’s a reason they call it </t>
    </r>
    <r>
      <rPr>
        <i/>
        <sz val="12"/>
        <color theme="1"/>
        <rFont val="Calibri"/>
        <family val="2"/>
        <scheme val="minor"/>
      </rPr>
      <t xml:space="preserve">cannabis </t>
    </r>
    <r>
      <rPr>
        <sz val="12"/>
        <color theme="1"/>
        <rFont val="Calibri"/>
        <family val="2"/>
        <scheme val="minor"/>
      </rPr>
      <t xml:space="preserve">and not </t>
    </r>
    <r>
      <rPr>
        <i/>
        <sz val="12"/>
        <color theme="1"/>
        <rFont val="Calibri"/>
        <family val="2"/>
        <scheme val="minor"/>
      </rPr>
      <t>can’t abis</t>
    </r>
    <r>
      <rPr>
        <sz val="12"/>
        <color theme="1"/>
        <rFont val="Calibri"/>
        <family val="2"/>
        <scheme val="minor"/>
      </rPr>
      <t>”</t>
    </r>
  </si>
  <si>
    <r>
      <t xml:space="preserve">Las cinco películas de </t>
    </r>
    <r>
      <rPr>
        <i/>
        <sz val="12"/>
        <color theme="1"/>
        <rFont val="Calibri"/>
        <family val="2"/>
        <scheme val="minor"/>
      </rPr>
      <t>Piratas del Caribe</t>
    </r>
    <r>
      <rPr>
        <sz val="12"/>
        <color theme="1"/>
        <rFont val="Calibri"/>
        <family val="2"/>
        <scheme val="minor"/>
      </rPr>
      <t xml:space="preserve"> tienen una cosa en común: todas, en algún momento, nombran el que será el título de la próxima película. Así pues, la última se debería haber llamado </t>
    </r>
    <r>
      <rPr>
        <i/>
        <sz val="12"/>
        <color theme="1"/>
        <rFont val="Calibri"/>
        <family val="2"/>
        <scheme val="minor"/>
      </rPr>
      <t>Piratas del Caribe: Los hombres muertos no cuentan cuentos,</t>
    </r>
    <r>
      <rPr>
        <sz val="12"/>
        <color theme="1"/>
        <rFont val="Calibri"/>
        <family val="2"/>
        <scheme val="minor"/>
      </rPr>
      <t xml:space="preserve"> porque así lo estableció la anterior y así está en inglés. Además, en esta última, hay una escena importantísima, en la que se revela al antagonista, donde también se hace referencia al título: Salazar (Capitán español que murió por culpa de Jack Sparrow) deja vivo a un único marinero para que le dijese a Jack que iba a por él, ya que «los hombres muertos no cuentan cuentos».</t>
    </r>
  </si>
  <si>
    <r>
      <t xml:space="preserve">La palabra inglesa </t>
    </r>
    <r>
      <rPr>
        <i/>
        <sz val="12"/>
        <color theme="1"/>
        <rFont val="Calibri"/>
        <family val="2"/>
        <scheme val="minor"/>
      </rPr>
      <t xml:space="preserve">‘cockney’ </t>
    </r>
    <r>
      <rPr>
        <sz val="12"/>
        <color theme="1"/>
        <rFont val="Calibri"/>
        <family val="2"/>
        <scheme val="minor"/>
      </rPr>
      <t>tiene una connotación peyorativa para el gentilicio londinense. Esta expresión tiene un arraigo cultural inglés muy profundo desde hace cientos de años y, obviamente, no tiene palabras equivalentes en español. La opción que escogió su traductor, el préstamo, no es la más acertada, ya que en España esa palabra carece de significado alguno y no se escucha habitualmente en el habla española cotidiana.</t>
    </r>
  </si>
  <si>
    <r>
      <t xml:space="preserve">Una buena solución es traducir directamente su significado. En lugar de poner </t>
    </r>
    <r>
      <rPr>
        <i/>
        <sz val="12"/>
        <color theme="1"/>
        <rFont val="Calibri"/>
        <family val="2"/>
        <scheme val="minor"/>
      </rPr>
      <t>“Y putos cockneys”</t>
    </r>
    <r>
      <rPr>
        <sz val="12"/>
        <color theme="1"/>
        <rFont val="Calibri"/>
        <family val="2"/>
        <scheme val="minor"/>
      </rPr>
      <t xml:space="preserve"> lo óptimo sería poner directamente </t>
    </r>
    <r>
      <rPr>
        <i/>
        <sz val="12"/>
        <color theme="1"/>
        <rFont val="Calibri"/>
        <family val="2"/>
        <scheme val="minor"/>
      </rPr>
      <t>“putos londinenses”.</t>
    </r>
  </si>
  <si>
    <r>
      <t xml:space="preserve">Serie: </t>
    </r>
    <r>
      <rPr>
        <i/>
        <sz val="12"/>
        <color theme="1"/>
        <rFont val="Calibri"/>
        <family val="2"/>
        <scheme val="minor"/>
      </rPr>
      <t>Big Bang Theory</t>
    </r>
    <r>
      <rPr>
        <sz val="12"/>
        <color theme="1"/>
        <rFont val="Calibri"/>
        <family val="2"/>
        <scheme val="minor"/>
      </rPr>
      <t xml:space="preserve"> Episodio 1</t>
    </r>
  </si>
  <si>
    <r>
      <t xml:space="preserve">-Íbamos a tirar su </t>
    </r>
    <r>
      <rPr>
        <i/>
        <sz val="12"/>
        <color theme="1"/>
        <rFont val="Calibri"/>
        <family val="2"/>
        <scheme val="minor"/>
      </rPr>
      <t>E-book/</t>
    </r>
    <r>
      <rPr>
        <sz val="12"/>
        <color theme="1"/>
        <rFont val="Calibri"/>
        <family val="2"/>
        <scheme val="minor"/>
      </rPr>
      <t>libro electrónico</t>
    </r>
    <r>
      <rPr>
        <i/>
        <sz val="12"/>
        <color theme="1"/>
        <rFont val="Calibri"/>
        <family val="2"/>
        <scheme val="minor"/>
      </rPr>
      <t xml:space="preserve"> </t>
    </r>
    <r>
      <rPr>
        <sz val="12"/>
        <color theme="1"/>
        <rFont val="Calibri"/>
        <family val="2"/>
        <scheme val="minor"/>
      </rPr>
      <t>fuera y, cuando saliera a por él, cerrar la puerta y dejarlo morir helado.</t>
    </r>
  </si>
  <si>
    <r>
      <t xml:space="preserve">Audiovisual. Serie televisiva norteamericana </t>
    </r>
    <r>
      <rPr>
        <i/>
        <sz val="12"/>
        <color theme="1"/>
        <rFont val="Calibri"/>
        <family val="2"/>
        <scheme val="minor"/>
      </rPr>
      <t>Friends</t>
    </r>
    <r>
      <rPr>
        <sz val="12"/>
        <color theme="1"/>
        <rFont val="Calibri"/>
        <family val="2"/>
        <scheme val="minor"/>
      </rPr>
      <t xml:space="preserve">, episodio 7x14 </t>
    </r>
    <r>
      <rPr>
        <i/>
        <sz val="12"/>
        <color theme="1"/>
        <rFont val="Calibri"/>
        <family val="2"/>
        <scheme val="minor"/>
      </rPr>
      <t>«En el que todos cumplen treinta»</t>
    </r>
    <r>
      <rPr>
        <sz val="12"/>
        <color theme="1"/>
        <rFont val="Calibri"/>
        <family val="2"/>
        <scheme val="minor"/>
      </rPr>
      <t>.</t>
    </r>
  </si>
  <si>
    <r>
      <t>Ponte en mi lugar</t>
    </r>
    <r>
      <rPr>
        <sz val="12"/>
        <color theme="1"/>
        <rFont val="Calibri"/>
        <family val="2"/>
        <scheme val="minor"/>
      </rPr>
      <t xml:space="preserve"> es una película de Mark Waters, protagonizada por Lindsay Lohan y Jamie Lee Curtis como hija y madre respectivamente, cuyos cuerpos se cambian a causa de un encanto chino proveniente de una galleta de la fortuna. La «moraleja» de la película es no desaprobar los actos de una persona ya que nunca se saben las razones de dichos actos y ser empático con nuestros seres queridos.</t>
    </r>
  </si>
  <si>
    <r>
      <t xml:space="preserve">Desde mi punto de vista, considero que el título de la versión española es un despropósito ya que desvela toda la trama y, además, no tiene relación con el original puesto que el traductor ha optado por la técnica basada en la traducción libre. Mi propuesta de enmienda coincide con el título latinoamericano: </t>
    </r>
    <r>
      <rPr>
        <i/>
        <sz val="12"/>
        <color theme="1"/>
        <rFont val="Calibri"/>
        <family val="2"/>
        <scheme val="minor"/>
      </rPr>
      <t>Un viernes de locos</t>
    </r>
    <r>
      <rPr>
        <sz val="12"/>
        <color theme="1"/>
        <rFont val="Calibri"/>
        <family val="2"/>
        <scheme val="minor"/>
      </rPr>
      <t xml:space="preserve">. </t>
    </r>
  </si>
  <si>
    <r>
      <t xml:space="preserve">Sentido y sensibilidad </t>
    </r>
    <r>
      <rPr>
        <sz val="12"/>
        <color theme="1"/>
        <rFont val="Calibri"/>
        <family val="2"/>
        <scheme val="minor"/>
      </rPr>
      <t>(1995)</t>
    </r>
  </si>
  <si>
    <r>
      <t xml:space="preserve">Esta novela de la autora Jane Austen fue publicada en 1811. La obra se sitúa a principios del siglo XIX. La señora Dashwood enviuda y se queda sola con tres hijas. Todo el patrimonio del padre, que estaba bien posicionado económicamente, pasa a manos del hijo mayor que tuvo en un anterior matrimonio. A partir de esta situación se presenta toda la trama: las cuatro mujeres deben vivir de la rama materna. La novela nos cuenta la historia de las dos hermanas mayores, muy diferentes entre ellas. Estas deben buscar marido de forma inmediata, y no cualquier marido, sino uno lo mejor posicionado económicamente. Sin embargo, ellas además necesitan amor y esto será su dicha y su desgracia. La hermana mayor representa la razón y la segunda el sentimiento. Aquí encontramos el problema de traducción: </t>
    </r>
    <r>
      <rPr>
        <i/>
        <sz val="12"/>
        <color theme="1"/>
        <rFont val="Calibri"/>
        <family val="2"/>
        <scheme val="minor"/>
      </rPr>
      <t>sense</t>
    </r>
    <r>
      <rPr>
        <sz val="12"/>
        <color theme="1"/>
        <rFont val="Calibri"/>
        <family val="2"/>
        <scheme val="minor"/>
      </rPr>
      <t xml:space="preserve"> se ha traducido como «sentido». </t>
    </r>
    <r>
      <rPr>
        <i/>
        <sz val="12"/>
        <color theme="1"/>
        <rFont val="Calibri"/>
        <family val="2"/>
        <scheme val="minor"/>
      </rPr>
      <t>Sense</t>
    </r>
    <r>
      <rPr>
        <sz val="12"/>
        <color theme="1"/>
        <rFont val="Calibri"/>
        <family val="2"/>
        <scheme val="minor"/>
      </rPr>
      <t xml:space="preserve"> es sentido en cuanto a percepción de estímulos (los cinco sentidos: gusto, olfato, etc.). Sin embargo, este no es el significado de la novela, sino que se refiere a razón, a sensatez, que es la correcta traducción de </t>
    </r>
    <r>
      <rPr>
        <i/>
        <sz val="12"/>
        <color theme="1"/>
        <rFont val="Calibri"/>
        <family val="2"/>
        <scheme val="minor"/>
      </rPr>
      <t xml:space="preserve">sense. </t>
    </r>
    <r>
      <rPr>
        <sz val="12"/>
        <color theme="1"/>
        <rFont val="Calibri"/>
        <family val="2"/>
        <scheme val="minor"/>
      </rPr>
      <t>Así, se respetaría la clave que da el título original para saber qué personalidad tiene cada hermana.</t>
    </r>
  </si>
  <si>
    <r>
      <t xml:space="preserve">En el universo de Harry Potter, se denomina </t>
    </r>
    <r>
      <rPr>
        <i/>
        <sz val="12"/>
        <color theme="1"/>
        <rFont val="Calibri"/>
        <family val="2"/>
        <scheme val="minor"/>
      </rPr>
      <t>muggle</t>
    </r>
    <r>
      <rPr>
        <sz val="12"/>
        <color theme="1"/>
        <rFont val="Calibri"/>
        <family val="2"/>
        <scheme val="minor"/>
      </rPr>
      <t xml:space="preserve"> al ser humano que carece de cualquier habilidad mágica. Para traducirlo al francés, el traductor inventó el término </t>
    </r>
    <r>
      <rPr>
        <i/>
        <sz val="12"/>
        <color theme="1"/>
        <rFont val="Calibri"/>
        <family val="2"/>
        <scheme val="minor"/>
      </rPr>
      <t>moldu</t>
    </r>
    <r>
      <rPr>
        <sz val="12"/>
        <color theme="1"/>
        <rFont val="Calibri"/>
        <family val="2"/>
        <scheme val="minor"/>
      </rPr>
      <t xml:space="preserve"> pensando en la expresión </t>
    </r>
    <r>
      <rPr>
        <i/>
        <sz val="12"/>
        <color theme="1"/>
        <rFont val="Calibri"/>
        <family val="2"/>
        <scheme val="minor"/>
      </rPr>
      <t xml:space="preserve">mou de bulbe </t>
    </r>
    <r>
      <rPr>
        <sz val="12"/>
        <color theme="1"/>
        <rFont val="Calibri"/>
        <family val="2"/>
        <scheme val="minor"/>
      </rPr>
      <t xml:space="preserve">que significa tonto, intelectualmente deficiente. Con esta invención el autor quería explicar que los </t>
    </r>
    <r>
      <rPr>
        <i/>
        <sz val="12"/>
        <color theme="1"/>
        <rFont val="Calibri"/>
        <family val="2"/>
        <scheme val="minor"/>
      </rPr>
      <t>moldus</t>
    </r>
    <r>
      <rPr>
        <sz val="12"/>
        <color theme="1"/>
        <rFont val="Calibri"/>
        <family val="2"/>
        <scheme val="minor"/>
      </rPr>
      <t xml:space="preserve"> son un grupo de personas a los que les falta algo, siendo los poderes mágicos en este caso. Si bien es cierto que el término </t>
    </r>
    <r>
      <rPr>
        <i/>
        <sz val="12"/>
        <color theme="1"/>
        <rFont val="Calibri"/>
        <family val="2"/>
        <scheme val="minor"/>
      </rPr>
      <t>muggle</t>
    </r>
    <r>
      <rPr>
        <sz val="12"/>
        <color theme="1"/>
        <rFont val="Calibri"/>
        <family val="2"/>
        <scheme val="minor"/>
      </rPr>
      <t xml:space="preserve"> no se tradujo a todas las lenguas y se mantuvo en muchas (como en la traducción española), considero que la palabra </t>
    </r>
    <r>
      <rPr>
        <i/>
        <sz val="12"/>
        <color theme="1"/>
        <rFont val="Calibri"/>
        <family val="2"/>
        <scheme val="minor"/>
      </rPr>
      <t xml:space="preserve">moldu </t>
    </r>
    <r>
      <rPr>
        <sz val="12"/>
        <color theme="1"/>
        <rFont val="Calibri"/>
        <family val="2"/>
        <scheme val="minor"/>
      </rPr>
      <t>es</t>
    </r>
    <r>
      <rPr>
        <i/>
        <sz val="12"/>
        <color theme="1"/>
        <rFont val="Calibri"/>
        <family val="2"/>
        <scheme val="minor"/>
      </rPr>
      <t xml:space="preserve"> </t>
    </r>
    <r>
      <rPr>
        <sz val="12"/>
        <color theme="1"/>
        <rFont val="Calibri"/>
        <family val="2"/>
        <scheme val="minor"/>
      </rPr>
      <t>ingeniosa y original, aunque quizás su traducción no sea necesaria.</t>
    </r>
  </si>
  <si>
    <r>
      <t xml:space="preserve">Al traducir </t>
    </r>
    <r>
      <rPr>
        <i/>
        <sz val="12"/>
        <color theme="1"/>
        <rFont val="Calibri"/>
        <family val="2"/>
        <scheme val="minor"/>
      </rPr>
      <t xml:space="preserve">Die Hard </t>
    </r>
    <r>
      <rPr>
        <sz val="12"/>
        <color theme="1"/>
        <rFont val="Calibri"/>
        <family val="2"/>
        <scheme val="minor"/>
      </rPr>
      <t xml:space="preserve">por </t>
    </r>
    <r>
      <rPr>
        <i/>
        <sz val="12"/>
        <color theme="1"/>
        <rFont val="Calibri"/>
        <family val="2"/>
        <scheme val="minor"/>
      </rPr>
      <t xml:space="preserve">La jungla de cristal, </t>
    </r>
    <r>
      <rPr>
        <sz val="12"/>
        <color theme="1"/>
        <rFont val="Calibri"/>
        <family val="2"/>
        <scheme val="minor"/>
      </rPr>
      <t>se pierde todo el sentido que el autor de la película quería dar. Por una parte, con la traducción al castellano, muestra debilidad, algo que en la película no está presente, al contrario.
Por otra parte, está la completa pérdida de sentido de la obra y la poca correlación entre título y película.</t>
    </r>
  </si>
  <si>
    <r>
      <t xml:space="preserve">Podría ser o </t>
    </r>
    <r>
      <rPr>
        <i/>
        <sz val="12"/>
        <color theme="1"/>
        <rFont val="Calibri"/>
        <family val="2"/>
        <scheme val="minor"/>
      </rPr>
      <t xml:space="preserve">Duro de matar </t>
    </r>
    <r>
      <rPr>
        <sz val="12"/>
        <color theme="1"/>
        <rFont val="Calibri"/>
        <family val="2"/>
        <scheme val="minor"/>
      </rPr>
      <t xml:space="preserve">o </t>
    </r>
    <r>
      <rPr>
        <i/>
        <sz val="12"/>
        <color theme="1"/>
        <rFont val="Calibri"/>
        <family val="2"/>
        <scheme val="minor"/>
      </rPr>
      <t>Muerte lenta.</t>
    </r>
  </si>
  <si>
    <r>
      <t>Hay varios problemas en esta traducción. En primer lugar, la colocación del adverbio «también» está mal según las normas de la gramática inglesa, debería ir entre el sujeto y el verbo, pero parece que han mantenido el orden de la oración española. El segundo problema es que salir en español puede significar abandonar un lugar (</t>
    </r>
    <r>
      <rPr>
        <i/>
        <sz val="12"/>
        <color theme="1"/>
        <rFont val="Calibri"/>
        <family val="2"/>
        <scheme val="minor"/>
      </rPr>
      <t>go out</t>
    </r>
    <r>
      <rPr>
        <sz val="12"/>
        <color theme="1"/>
        <rFont val="Calibri"/>
        <family val="2"/>
        <scheme val="minor"/>
      </rPr>
      <t xml:space="preserve"> en inglés), aparecer en análisis (sh</t>
    </r>
    <r>
      <rPr>
        <i/>
        <sz val="12"/>
        <color theme="1"/>
        <rFont val="Calibri"/>
        <family val="2"/>
        <scheme val="minor"/>
      </rPr>
      <t>ow up</t>
    </r>
    <r>
      <rPr>
        <sz val="12"/>
        <color theme="1"/>
        <rFont val="Calibri"/>
        <family val="2"/>
        <scheme val="minor"/>
      </rPr>
      <t>), aparecer en un programa de lelevisión o emisora de radio (</t>
    </r>
    <r>
      <rPr>
        <i/>
        <sz val="12"/>
        <color theme="1"/>
        <rFont val="Calibri"/>
        <family val="2"/>
        <scheme val="minor"/>
      </rPr>
      <t>be on a TV channel or radio broadcast</t>
    </r>
    <r>
      <rPr>
        <sz val="12"/>
        <color theme="1"/>
        <rFont val="Calibri"/>
        <family val="2"/>
        <scheme val="minor"/>
      </rPr>
      <t>) o quedar con alguien (</t>
    </r>
    <r>
      <rPr>
        <i/>
        <sz val="12"/>
        <color theme="1"/>
        <rFont val="Calibri"/>
        <family val="2"/>
        <scheme val="minor"/>
      </rPr>
      <t>go out</t>
    </r>
    <r>
      <rPr>
        <sz val="12"/>
        <color theme="1"/>
        <rFont val="Calibri"/>
        <family val="2"/>
        <scheme val="minor"/>
      </rPr>
      <t xml:space="preserve"> también). Por último, «Telemadrid» es un nombre propio que debe permanecer inalterado.</t>
    </r>
  </si>
  <si>
    <r>
      <t xml:space="preserve">Coco </t>
    </r>
    <r>
      <rPr>
        <sz val="12"/>
        <color theme="1"/>
        <rFont val="Calibri"/>
        <family val="2"/>
        <scheme val="minor"/>
      </rPr>
      <t xml:space="preserve">es la última película animada de la compañía Pixar. Su título hace referencia al nombre de la abuela del protagonista, que tiene un peso importante a lo largo de la película. Aunque el nombre ‘’Coco’’ parezca sencillo y fácil de recordar, en Brasil la película se llama </t>
    </r>
    <r>
      <rPr>
        <i/>
        <sz val="12"/>
        <color theme="1"/>
        <rFont val="Calibri"/>
        <family val="2"/>
        <scheme val="minor"/>
      </rPr>
      <t xml:space="preserve">Viva – A vida é uma festa!. </t>
    </r>
    <r>
      <rPr>
        <sz val="12"/>
        <color theme="1"/>
        <rFont val="Calibri"/>
        <family val="2"/>
        <scheme val="minor"/>
      </rPr>
      <t xml:space="preserve">La razón de este cambio se produce por una coincidencia lingüística; y es que en portugués, el término «coco» tiene dos acepciones: ‘’coco’’, el fruto del cocotero, y ‘’cocô’’, que significa «caca». Si hubieran dejado el título original la sociedad brasileña relacionaría constantemente el nombre de la película con la palabra que alude a los excrementos o heces. Por ello, decidieron cambiar el nombre original por </t>
    </r>
    <r>
      <rPr>
        <i/>
        <sz val="12"/>
        <color theme="1"/>
        <rFont val="Calibri"/>
        <family val="2"/>
        <scheme val="minor"/>
      </rPr>
      <t xml:space="preserve">Viva, ¡la vida es una fiesta! </t>
    </r>
    <r>
      <rPr>
        <sz val="12"/>
        <color theme="1"/>
        <rFont val="Calibri"/>
        <family val="2"/>
        <scheme val="minor"/>
      </rPr>
      <t xml:space="preserve">(traducido al español). Asimismo, en el doblaje brasileño, el personaje Mamá Coco pasa a llamarse Lupita. Aunque pueda haber discrepancias en el título elegido, no cabe duda de que es una excelente manera de adaptación a la cultura de destino. </t>
    </r>
  </si>
  <si>
    <r>
      <t xml:space="preserve">Aunque en las películas que se estrenaron a partir de 1999 se usó la expresión </t>
    </r>
    <r>
      <rPr>
        <sz val="12"/>
        <color rgb="FF222222"/>
        <rFont val="Calibri"/>
        <family val="2"/>
        <scheme val="minor"/>
      </rPr>
      <t>«Lado oscuro», en las anteriores nos encontramos con el</t>
    </r>
    <r>
      <rPr>
        <sz val="12"/>
        <color theme="1"/>
        <rFont val="Calibri"/>
        <family val="2"/>
        <scheme val="minor"/>
      </rPr>
      <t xml:space="preserve"> </t>
    </r>
    <r>
      <rPr>
        <sz val="12"/>
        <color rgb="FF222222"/>
        <rFont val="Calibri"/>
        <family val="2"/>
        <scheme val="minor"/>
      </rPr>
      <t xml:space="preserve">«Reverso oscuro». Se trata de una traducción que no dejó indiferente a nadie porque no se parecía al original. No me parece un gravísimo error, pero teniendo una posible traducción tan fácil, complicarse y poner algo distinto no está bien. Parece que el traductor quería transmitir más terror, aunque acabó en burlas por parte del resto de hispanohablantes. </t>
    </r>
  </si>
  <si>
    <r>
      <t xml:space="preserve">El programa de la cadena </t>
    </r>
    <r>
      <rPr>
        <i/>
        <sz val="12"/>
        <color theme="1"/>
        <rFont val="Calibri"/>
        <family val="2"/>
        <scheme val="minor"/>
      </rPr>
      <t>National Geographic</t>
    </r>
    <r>
      <rPr>
        <sz val="12"/>
        <color theme="1"/>
        <rFont val="Calibri"/>
        <family val="2"/>
        <scheme val="minor"/>
      </rPr>
      <t xml:space="preserve"> “Science of Stupid” es traducido por National Geographic España como «Ciencia para aficionados». La traducción deja de lado que las personas que aparecen desconocen las ciencias y hacen cosas que las dejan en ridículo, por lo tanto, son idiotas o estúpidos por ignorantes. Con esta traducción para que quien aparece en pantalla quiere aprender ciencias y es un «aficionado», cuando no es así.</t>
    </r>
  </si>
  <si>
    <r>
      <t xml:space="preserve">El error está en utilizar la palabra </t>
    </r>
    <r>
      <rPr>
        <i/>
        <sz val="12"/>
        <color theme="1"/>
        <rFont val="Calibri"/>
        <family val="2"/>
        <scheme val="minor"/>
      </rPr>
      <t xml:space="preserve">aficionado </t>
    </r>
    <r>
      <rPr>
        <sz val="12"/>
        <color theme="1"/>
        <rFont val="Calibri"/>
        <family val="2"/>
        <scheme val="minor"/>
      </rPr>
      <t xml:space="preserve">cuando en realidad hay que usar </t>
    </r>
    <r>
      <rPr>
        <i/>
        <sz val="12"/>
        <color theme="1"/>
        <rFont val="Calibri"/>
        <family val="2"/>
        <scheme val="minor"/>
      </rPr>
      <t xml:space="preserve">imbécil, ignorante </t>
    </r>
    <r>
      <rPr>
        <sz val="12"/>
        <color theme="1"/>
        <rFont val="Calibri"/>
        <family val="2"/>
        <scheme val="minor"/>
      </rPr>
      <t xml:space="preserve">o </t>
    </r>
    <r>
      <rPr>
        <i/>
        <sz val="12"/>
        <color theme="1"/>
        <rFont val="Calibri"/>
        <family val="2"/>
        <scheme val="minor"/>
      </rPr>
      <t xml:space="preserve">tonto </t>
    </r>
    <r>
      <rPr>
        <sz val="12"/>
        <color theme="1"/>
        <rFont val="Calibri"/>
        <family val="2"/>
        <scheme val="minor"/>
      </rPr>
      <t xml:space="preserve">ya que realmente es lo que se quiere decir en el original con la palabra </t>
    </r>
    <r>
      <rPr>
        <i/>
        <sz val="12"/>
        <color theme="1"/>
        <rFont val="Calibri"/>
        <family val="2"/>
        <scheme val="minor"/>
      </rPr>
      <t>Stupid</t>
    </r>
    <r>
      <rPr>
        <sz val="12"/>
        <color theme="1"/>
        <rFont val="Calibri"/>
        <family val="2"/>
        <scheme val="minor"/>
      </rPr>
      <t xml:space="preserve">. Un título mejor sería: «la ciencia de lo imbécil» o «ciencia para los imbéciles». </t>
    </r>
  </si>
  <si>
    <r>
      <t>Empresa</t>
    </r>
    <r>
      <rPr>
        <i/>
        <sz val="12"/>
        <color theme="1"/>
        <rFont val="Calibri"/>
        <family val="2"/>
        <scheme val="minor"/>
      </rPr>
      <t xml:space="preserve"> Universe Films Distribution Co Ltd</t>
    </r>
    <r>
      <rPr>
        <sz val="12"/>
        <color theme="1"/>
        <rFont val="Calibri"/>
        <family val="2"/>
        <scheme val="minor"/>
      </rPr>
      <t xml:space="preserve"> (distribuidores de las </t>
    </r>
    <r>
      <rPr>
        <i/>
        <sz val="12"/>
        <color theme="1"/>
        <rFont val="Calibri"/>
        <family val="2"/>
        <scheme val="minor"/>
      </rPr>
      <t>Películas Hong Kong [HK]).</t>
    </r>
  </si>
  <si>
    <r>
      <t xml:space="preserve">«¿…, morir por causas naturales tras 14 años de </t>
    </r>
    <r>
      <rPr>
        <u/>
        <sz val="12"/>
        <color theme="1"/>
        <rFont val="Calibri"/>
        <family val="2"/>
        <scheme val="minor"/>
      </rPr>
      <t>carrera</t>
    </r>
    <r>
      <rPr>
        <sz val="12"/>
        <color theme="1"/>
        <rFont val="Calibri"/>
        <family val="2"/>
        <scheme val="minor"/>
      </rPr>
      <t>?»</t>
    </r>
  </si>
  <si>
    <r>
      <t xml:space="preserve">"¿(…), dying for natural causes, 14 years at the end of his </t>
    </r>
    <r>
      <rPr>
        <u/>
        <sz val="12"/>
        <color theme="1"/>
        <rFont val="Calibri"/>
        <family val="2"/>
        <scheme val="minor"/>
      </rPr>
      <t>career</t>
    </r>
    <r>
      <rPr>
        <sz val="12"/>
        <color theme="1"/>
        <rFont val="Calibri"/>
        <family val="2"/>
        <scheme val="minor"/>
      </rPr>
      <t>?"
 Solace, película.</t>
    </r>
  </si>
  <si>
    <r>
      <t xml:space="preserve">Película, </t>
    </r>
    <r>
      <rPr>
        <i/>
        <sz val="12"/>
        <color theme="1"/>
        <rFont val="Calibri"/>
        <family val="2"/>
        <scheme val="minor"/>
      </rPr>
      <t xml:space="preserve">Cenicienta </t>
    </r>
    <r>
      <rPr>
        <sz val="12"/>
        <color theme="1"/>
        <rFont val="Calibri"/>
        <family val="2"/>
        <scheme val="minor"/>
      </rPr>
      <t>(2015)</t>
    </r>
  </si>
  <si>
    <r>
      <t>Precious</t>
    </r>
    <r>
      <rPr>
        <sz val="12"/>
        <color theme="1"/>
        <rFont val="Calibri"/>
        <family val="2"/>
        <scheme val="minor"/>
      </rPr>
      <t xml:space="preserve"> se puede considerar un </t>
    </r>
    <r>
      <rPr>
        <i/>
        <sz val="12"/>
        <color theme="1"/>
        <rFont val="Calibri"/>
        <family val="2"/>
        <scheme val="minor"/>
      </rPr>
      <t>‘false friend’</t>
    </r>
    <r>
      <rPr>
        <sz val="12"/>
        <color theme="1"/>
        <rFont val="Calibri"/>
        <family val="2"/>
        <scheme val="minor"/>
      </rPr>
      <t xml:space="preserve">, ya que se parece a la palabra española </t>
    </r>
    <r>
      <rPr>
        <i/>
        <sz val="12"/>
        <color theme="1"/>
        <rFont val="Calibri"/>
        <family val="2"/>
        <scheme val="minor"/>
      </rPr>
      <t xml:space="preserve">precioso. </t>
    </r>
    <r>
      <rPr>
        <sz val="12"/>
        <color theme="1"/>
        <rFont val="Calibri"/>
        <family val="2"/>
        <scheme val="minor"/>
      </rPr>
      <t>Sin embargo, su significado no es precioso, sino valioso. Por tanto, la traducción “todo lo que era precioso para mí” no tendría relación con lo que quiere expresar el texto original.</t>
    </r>
  </si>
  <si>
    <t xml:space="preserve"> “Eh… no. ¿Dónde? Me encanta el heno.”</t>
  </si>
  <si>
    <r>
      <t>Para entender el problema de esta traducción, hay que fijarse en el final de la frase.</t>
    </r>
    <r>
      <rPr>
        <i/>
        <sz val="12"/>
        <color theme="1"/>
        <rFont val="Calibri"/>
        <family val="2"/>
        <scheme val="minor"/>
      </rPr>
      <t xml:space="preserve"> Stranger</t>
    </r>
    <r>
      <rPr>
        <sz val="12"/>
        <color theme="1"/>
        <rFont val="Calibri"/>
        <family val="2"/>
        <scheme val="minor"/>
      </rPr>
      <t xml:space="preserve"> es un adjetivo en grado comparativo que en inglés significa</t>
    </r>
    <r>
      <rPr>
        <i/>
        <sz val="12"/>
        <color theme="1"/>
        <rFont val="Calibri"/>
        <family val="2"/>
        <scheme val="minor"/>
      </rPr>
      <t xml:space="preserve"> más raro</t>
    </r>
    <r>
      <rPr>
        <sz val="12"/>
        <color theme="1"/>
        <rFont val="Calibri"/>
        <family val="2"/>
        <scheme val="minor"/>
      </rPr>
      <t>, por lo tanto, la frase en español está mal construida: la traducción literal de esta sería ‘</t>
    </r>
    <r>
      <rPr>
        <i/>
        <sz val="12"/>
        <color theme="1"/>
        <rFont val="Calibri"/>
        <family val="2"/>
        <scheme val="minor"/>
      </rPr>
      <t xml:space="preserve">Aún más </t>
    </r>
    <r>
      <rPr>
        <b/>
        <i/>
        <sz val="12"/>
        <color theme="1"/>
        <rFont val="Calibri"/>
        <family val="2"/>
        <scheme val="minor"/>
      </rPr>
      <t>más raro’</t>
    </r>
    <r>
      <rPr>
        <sz val="12"/>
        <color theme="1"/>
        <rFont val="Calibri"/>
        <family val="2"/>
        <scheme val="minor"/>
      </rPr>
      <t>. En el texto original pone algo así como ‘</t>
    </r>
    <r>
      <rPr>
        <i/>
        <sz val="12"/>
        <color theme="1"/>
        <rFont val="Calibri"/>
        <family val="2"/>
        <scheme val="minor"/>
      </rPr>
      <t>Cada vez se vuelve más extraño</t>
    </r>
    <r>
      <rPr>
        <sz val="12"/>
        <color theme="1"/>
        <rFont val="Calibri"/>
        <family val="2"/>
        <scheme val="minor"/>
      </rPr>
      <t xml:space="preserve">’ pero como en inglés la construcción es diferente, permite que el </t>
    </r>
    <r>
      <rPr>
        <i/>
        <sz val="12"/>
        <color theme="1"/>
        <rFont val="Calibri"/>
        <family val="2"/>
        <scheme val="minor"/>
      </rPr>
      <t xml:space="preserve">stranger </t>
    </r>
    <r>
      <rPr>
        <sz val="12"/>
        <color theme="1"/>
        <rFont val="Calibri"/>
        <family val="2"/>
        <scheme val="minor"/>
      </rPr>
      <t>permanezca igual que en el título de la serie, sin ninguna modificación. En español, al contrario, no se puede dejar así, ya que ambas lenguas son diferentes códigos lingüísticos con diferentes estructuras y el traductor o la traductora ha cometido un fallo gramatical poniendo un comparativo al lado de un ‘más’.</t>
    </r>
  </si>
  <si>
    <r>
      <t xml:space="preserve">Una de las propuestas para </t>
    </r>
    <r>
      <rPr>
        <i/>
        <sz val="12"/>
        <color theme="1"/>
        <rFont val="Calibri"/>
        <family val="2"/>
        <scheme val="minor"/>
      </rPr>
      <t>prom</t>
    </r>
    <r>
      <rPr>
        <sz val="12"/>
        <color theme="1"/>
        <rFont val="Calibri"/>
        <family val="2"/>
        <scheme val="minor"/>
      </rPr>
      <t xml:space="preserve"> podría ser «baile», pues así estaríamos respetando las limitaciones que nos marca la imagen y, posiblemente, el espectador sabría a qué se está aludiendo inmediatamente. En cuanto a la palabra </t>
    </r>
    <r>
      <rPr>
        <i/>
        <sz val="12"/>
        <color theme="1"/>
        <rFont val="Calibri"/>
        <family val="2"/>
        <scheme val="minor"/>
      </rPr>
      <t>promposal</t>
    </r>
    <r>
      <rPr>
        <sz val="12"/>
        <color theme="1"/>
        <rFont val="Calibri"/>
        <family val="2"/>
        <scheme val="minor"/>
      </rPr>
      <t>, el reto es mayor, ya que mientras que en inglés se usa una sola palabra, en español se tiene que utilizar un sustantivo más un complemento (Ej.: invitación al baile, proposición para el baile, etc.). Por tanto, podría traducirse por «invitar al baile».</t>
    </r>
  </si>
  <si>
    <r>
      <t xml:space="preserve">Aunque el título parece rebuscado cuando se conoce el original, si lo analizamos bien veremos que se trata de un acierto. En la película, dos policías afroamericanos se hacen pasar por dos chicas blancas y pijas. Son el estereotipo de </t>
    </r>
    <r>
      <rPr>
        <i/>
        <sz val="12"/>
        <color theme="1"/>
        <rFont val="Calibri"/>
        <family val="2"/>
        <scheme val="minor"/>
      </rPr>
      <t>Valley Girl</t>
    </r>
    <r>
      <rPr>
        <sz val="12"/>
        <color theme="1"/>
        <rFont val="Calibri"/>
        <family val="2"/>
        <scheme val="minor"/>
      </rPr>
      <t xml:space="preserve">. Se busca el humor mediante el contraste entre la hombría y posición social de estos policías y la extrema feminidad y nueva posición social que tienen que adoptar. Por esto, aunque “Chicas Blancas” sería un título válido, no terminaría de atraer al público español. En Estados Unidos con </t>
    </r>
    <r>
      <rPr>
        <i/>
        <sz val="12"/>
        <color theme="1"/>
        <rFont val="Calibri"/>
        <family val="2"/>
        <scheme val="minor"/>
      </rPr>
      <t>White Chicks</t>
    </r>
    <r>
      <rPr>
        <sz val="12"/>
        <color theme="1"/>
        <rFont val="Calibri"/>
        <family val="2"/>
        <scheme val="minor"/>
      </rPr>
      <t xml:space="preserve"> cualquier persona que se haya criado en el país va a saber más o menos de que va la película, pero en España no, porque no existe el mismo estereotipo de mujer joven blanca y con dinero. Si cambiamos el título a </t>
    </r>
    <r>
      <rPr>
        <i/>
        <sz val="12"/>
        <color theme="1"/>
        <rFont val="Calibri"/>
        <family val="2"/>
        <scheme val="minor"/>
      </rPr>
      <t>Dos rubias de pelo</t>
    </r>
    <r>
      <rPr>
        <sz val="12"/>
        <color theme="1"/>
        <rFont val="Calibri"/>
        <family val="2"/>
        <scheme val="minor"/>
      </rPr>
      <t xml:space="preserve"> en pecho jugamos con parte del argumento de la película y le damos al espectador información para que quiera verla, y además, vea el tipo de humor que se va a encontrar.</t>
    </r>
  </si>
  <si>
    <r>
      <t xml:space="preserve">Encontré esta traducción en los subtítulos de uno de los episodios del programa de televisión </t>
    </r>
    <r>
      <rPr>
        <i/>
        <sz val="12"/>
        <color theme="1"/>
        <rFont val="Calibri"/>
        <family val="2"/>
        <scheme val="minor"/>
      </rPr>
      <t>Keeping up with the Kardashians</t>
    </r>
    <r>
      <rPr>
        <sz val="12"/>
        <color theme="1"/>
        <rFont val="Calibri"/>
        <family val="2"/>
        <scheme val="minor"/>
      </rPr>
      <t xml:space="preserve">, una serie americana que cuenta la vida de una familia millonaria en EEUU. El contexto en el que se encontraba la frase era el siguiente: habían ido a jugar al Paintball, de manera que una de las protagonistas decía: </t>
    </r>
    <r>
      <rPr>
        <i/>
        <sz val="12"/>
        <color theme="1"/>
        <rFont val="Calibri"/>
        <family val="2"/>
        <scheme val="minor"/>
      </rPr>
      <t>I need backup, guys!</t>
    </r>
    <r>
      <rPr>
        <sz val="12"/>
        <color theme="1"/>
        <rFont val="Calibri"/>
        <family val="2"/>
        <scheme val="minor"/>
      </rPr>
      <t xml:space="preserve">, y en los subtítulos lo habían traducido como: </t>
    </r>
    <r>
      <rPr>
        <i/>
        <sz val="12"/>
        <color theme="1"/>
        <rFont val="Calibri"/>
        <family val="2"/>
        <scheme val="minor"/>
      </rPr>
      <t>¡necesito una copia de seguridad, chicos!</t>
    </r>
    <r>
      <rPr>
        <sz val="12"/>
        <color theme="1"/>
        <rFont val="Calibri"/>
        <family val="2"/>
        <scheme val="minor"/>
      </rPr>
      <t xml:space="preserve"> Esta traducción es totalmente un error, puesto que </t>
    </r>
    <r>
      <rPr>
        <i/>
        <sz val="12"/>
        <color theme="1"/>
        <rFont val="Calibri"/>
        <family val="2"/>
        <scheme val="minor"/>
      </rPr>
      <t>backup</t>
    </r>
    <r>
      <rPr>
        <sz val="12"/>
        <color theme="1"/>
        <rFont val="Calibri"/>
        <family val="2"/>
        <scheme val="minor"/>
      </rPr>
      <t xml:space="preserve"> sí significa copia de seguridad, pero en este contexto sería una equivocación.</t>
    </r>
  </si>
  <si>
    <r>
      <t xml:space="preserve">Unas buenas traducciones al inglés podrían haber sido las siguientes: </t>
    </r>
    <r>
      <rPr>
        <i/>
        <sz val="12"/>
        <color theme="1"/>
        <rFont val="Calibri"/>
        <family val="2"/>
        <scheme val="minor"/>
      </rPr>
      <t>¡Necesito ayuda, chicos!; ¡Necesito refuerzos, chicos!</t>
    </r>
    <r>
      <rPr>
        <sz val="12"/>
        <color theme="1"/>
        <rFont val="Calibri"/>
        <family val="2"/>
        <scheme val="minor"/>
      </rPr>
      <t xml:space="preserve"> La primera sería más literal, puesto que uno de los verdaderos significados de </t>
    </r>
    <r>
      <rPr>
        <i/>
        <sz val="12"/>
        <color theme="1"/>
        <rFont val="Calibri"/>
        <family val="2"/>
        <scheme val="minor"/>
      </rPr>
      <t>backup</t>
    </r>
    <r>
      <rPr>
        <sz val="12"/>
        <color theme="1"/>
        <rFont val="Calibri"/>
        <family val="2"/>
        <scheme val="minor"/>
      </rPr>
      <t xml:space="preserve"> es </t>
    </r>
    <r>
      <rPr>
        <i/>
        <sz val="12"/>
        <color theme="1"/>
        <rFont val="Calibri"/>
        <family val="2"/>
        <scheme val="minor"/>
      </rPr>
      <t>ayuda</t>
    </r>
    <r>
      <rPr>
        <sz val="12"/>
        <color theme="1"/>
        <rFont val="Calibri"/>
        <family val="2"/>
        <scheme val="minor"/>
      </rPr>
      <t xml:space="preserve"> pero, debido a que debemos contextualizar más e intentar adaptar lo máximo posible a las expresiones del español, la más adecuada sería la segunda.</t>
    </r>
  </si>
  <si>
    <r>
      <t xml:space="preserve">“No soy Xena, soy Lucy </t>
    </r>
    <r>
      <rPr>
        <i/>
        <sz val="12"/>
        <color theme="1"/>
        <rFont val="Calibri"/>
        <family val="2"/>
        <scheme val="minor"/>
      </rPr>
      <t>Sinley</t>
    </r>
    <r>
      <rPr>
        <sz val="12"/>
        <color theme="1"/>
        <rFont val="Calibri"/>
        <family val="2"/>
        <scheme val="minor"/>
      </rPr>
      <t>”.</t>
    </r>
  </si>
  <si>
    <r>
      <t xml:space="preserve">"El año pasado se sacó a 2000 pavos en </t>
    </r>
    <r>
      <rPr>
        <i/>
        <sz val="12"/>
        <color theme="1"/>
        <rFont val="Calibri"/>
        <family val="2"/>
        <scheme val="minor"/>
      </rPr>
      <t>ebay</t>
    </r>
    <r>
      <rPr>
        <sz val="12"/>
        <color theme="1"/>
        <rFont val="Calibri"/>
        <family val="2"/>
        <scheme val="minor"/>
      </rPr>
      <t xml:space="preserve"> por una chupa de</t>
    </r>
    <r>
      <rPr>
        <b/>
        <sz val="12"/>
        <color theme="1"/>
        <rFont val="Calibri"/>
        <family val="2"/>
        <scheme val="minor"/>
      </rPr>
      <t xml:space="preserve"> Melendi</t>
    </r>
    <r>
      <rPr>
        <sz val="12"/>
        <color theme="1"/>
        <rFont val="Calibri"/>
        <family val="2"/>
        <scheme val="minor"/>
      </rPr>
      <t>" 30'44' - "¡(50 pavos son una pasta,) que a mi padre le han echado del Carrefour!" 52'10"</t>
    </r>
  </si>
  <si>
    <r>
      <t>Webtoon</t>
    </r>
    <r>
      <rPr>
        <sz val="12"/>
        <color theme="1"/>
        <rFont val="Calibri"/>
        <family val="2"/>
        <scheme val="minor"/>
      </rPr>
      <t xml:space="preserve"> (cómic online)</t>
    </r>
  </si>
  <si>
    <r>
      <t xml:space="preserve">Subtítulo - episodio 3 - </t>
    </r>
    <r>
      <rPr>
        <i/>
        <sz val="12"/>
        <color theme="1"/>
        <rFont val="Calibri"/>
        <family val="2"/>
        <scheme val="minor"/>
      </rPr>
      <t>The Crown.</t>
    </r>
  </si>
  <si>
    <r>
      <t xml:space="preserve">Película </t>
    </r>
    <r>
      <rPr>
        <i/>
        <sz val="12"/>
        <color theme="1"/>
        <rFont val="Calibri"/>
        <family val="2"/>
        <scheme val="minor"/>
      </rPr>
      <t>Blade Runner</t>
    </r>
    <r>
      <rPr>
        <sz val="12"/>
        <color theme="1"/>
        <rFont val="Calibri"/>
        <family val="2"/>
        <scheme val="minor"/>
      </rPr>
      <t xml:space="preserve">  (minuto 08:10)</t>
    </r>
  </si>
  <si>
    <r>
      <t xml:space="preserve">La famosísima saga de </t>
    </r>
    <r>
      <rPr>
        <i/>
        <sz val="12"/>
        <color theme="1"/>
        <rFont val="Calibri"/>
        <family val="2"/>
        <scheme val="minor"/>
      </rPr>
      <t>Star Wars</t>
    </r>
    <r>
      <rPr>
        <sz val="12"/>
        <color theme="1"/>
        <rFont val="Calibri"/>
        <family val="2"/>
        <scheme val="minor"/>
      </rPr>
      <t xml:space="preserve"> o como se conoce en español como </t>
    </r>
    <r>
      <rPr>
        <i/>
        <sz val="12"/>
        <color theme="1"/>
        <rFont val="Calibri"/>
        <family val="2"/>
        <scheme val="minor"/>
      </rPr>
      <t>La guerra de las galaxias</t>
    </r>
    <r>
      <rPr>
        <sz val="12"/>
        <color theme="1"/>
        <rFont val="Calibri"/>
        <family val="2"/>
        <scheme val="minor"/>
      </rPr>
      <t xml:space="preserve">, en mi opinión es una traducción bastante mala, ya que a simple vista vemos como han querido traducirlo literalmente y encima confundiendo el número de las dos únicas palabras que componen el título. El resultado no tiene sentido. La traducción de </t>
    </r>
    <r>
      <rPr>
        <i/>
        <sz val="12"/>
        <color theme="1"/>
        <rFont val="Calibri"/>
        <family val="2"/>
        <scheme val="minor"/>
      </rPr>
      <t>star</t>
    </r>
    <r>
      <rPr>
        <sz val="12"/>
        <color theme="1"/>
        <rFont val="Calibri"/>
        <family val="2"/>
        <scheme val="minor"/>
      </rPr>
      <t xml:space="preserve"> como </t>
    </r>
    <r>
      <rPr>
        <i/>
        <sz val="12"/>
        <color theme="1"/>
        <rFont val="Calibri"/>
        <family val="2"/>
        <scheme val="minor"/>
      </rPr>
      <t>galaxia</t>
    </r>
    <r>
      <rPr>
        <sz val="12"/>
        <color theme="1"/>
        <rFont val="Calibri"/>
        <family val="2"/>
        <scheme val="minor"/>
      </rPr>
      <t xml:space="preserve"> podría ser válida, pero no </t>
    </r>
    <r>
      <rPr>
        <i/>
        <sz val="12"/>
        <color theme="1"/>
        <rFont val="Calibri"/>
        <family val="2"/>
        <scheme val="minor"/>
      </rPr>
      <t>galaxias</t>
    </r>
    <r>
      <rPr>
        <sz val="12"/>
        <color theme="1"/>
        <rFont val="Calibri"/>
        <family val="2"/>
        <scheme val="minor"/>
      </rPr>
      <t xml:space="preserve">, solo existe una. Por último, </t>
    </r>
    <r>
      <rPr>
        <i/>
        <sz val="12"/>
        <color theme="1"/>
        <rFont val="Calibri"/>
        <family val="2"/>
        <scheme val="minor"/>
      </rPr>
      <t>wars</t>
    </r>
    <r>
      <rPr>
        <sz val="12"/>
        <color theme="1"/>
        <rFont val="Calibri"/>
        <family val="2"/>
        <scheme val="minor"/>
      </rPr>
      <t xml:space="preserve"> significa </t>
    </r>
    <r>
      <rPr>
        <i/>
        <sz val="12"/>
        <color theme="1"/>
        <rFont val="Calibri"/>
        <family val="2"/>
        <scheme val="minor"/>
      </rPr>
      <t>guerras</t>
    </r>
    <r>
      <rPr>
        <sz val="12"/>
        <color theme="1"/>
        <rFont val="Calibri"/>
        <family val="2"/>
        <scheme val="minor"/>
      </rPr>
      <t xml:space="preserve"> no </t>
    </r>
    <r>
      <rPr>
        <i/>
        <sz val="12"/>
        <color theme="1"/>
        <rFont val="Calibri"/>
        <family val="2"/>
        <scheme val="minor"/>
      </rPr>
      <t>guerra</t>
    </r>
    <r>
      <rPr>
        <sz val="12"/>
        <color theme="1"/>
        <rFont val="Calibri"/>
        <family val="2"/>
        <scheme val="minor"/>
      </rPr>
      <t>, y en las películas se observa claramente como hay más de una.</t>
    </r>
  </si>
  <si>
    <t>Traducción literal por unidad polisémica</t>
  </si>
  <si>
    <t>Interpretación</t>
  </si>
  <si>
    <t>De oral a oral y de escrito a escrito</t>
  </si>
  <si>
    <t>Adecuación</t>
  </si>
  <si>
    <t>Juego de palabras</t>
  </si>
  <si>
    <t>De escrito a oral</t>
  </si>
  <si>
    <t xml:space="preserve">Registro n.º  </t>
  </si>
  <si>
    <t>Comentario sobre el problema</t>
  </si>
  <si>
    <t>N.º total de registros de la categoría</t>
  </si>
  <si>
    <t>Técnica de traducción (con nº)</t>
  </si>
  <si>
    <t>Tipo de interferencia, error o acierto (con n.º)</t>
  </si>
  <si>
    <t>Fórmulario de búsqueda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</si>
</sst>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b/>
      <sz val="12"/>
      <color theme="1"/>
      <name val="Calibri"/>
      <family val="2"/>
      <scheme val="minor"/>
    </font>
    <font>
      <u/>
      <sz val="12"/>
      <color theme="10"/>
      <name val="Calibri"/>
      <family val="2"/>
      <scheme val="minor"/>
    </font>
    <font>
      <i/>
      <sz val="12"/>
      <color theme="1"/>
      <name val="Calibri"/>
      <family val="2"/>
      <scheme val="minor"/>
    </font>
    <font>
      <sz val="12"/>
      <name val="Calibri"/>
      <family val="2"/>
      <scheme val="minor"/>
    </font>
    <font>
      <i/>
      <sz val="12"/>
      <color rgb="FF000000"/>
      <name val="Calibri"/>
      <family val="2"/>
      <scheme val="minor"/>
    </font>
    <font>
      <sz val="12"/>
      <color rgb="FF000000"/>
      <name val="Calibri"/>
      <family val="2"/>
      <scheme val="minor"/>
    </font>
    <font>
      <sz val="12"/>
      <color rgb="FF222222"/>
      <name val="Calibri"/>
      <family val="2"/>
      <scheme val="minor"/>
    </font>
    <font>
      <i/>
      <sz val="12"/>
      <color rgb="FF222222"/>
      <name val="Calibri"/>
      <family val="2"/>
      <scheme val="minor"/>
    </font>
    <font>
      <u/>
      <sz val="12"/>
      <name val="Calibri"/>
      <family val="2"/>
      <scheme val="minor"/>
    </font>
    <font>
      <i/>
      <sz val="12"/>
      <name val="Calibri"/>
      <family val="2"/>
      <scheme val="minor"/>
    </font>
    <font>
      <u/>
      <sz val="12"/>
      <color theme="1"/>
      <name val="Calibri"/>
      <family val="2"/>
      <scheme val="minor"/>
    </font>
    <font>
      <b/>
      <i/>
      <sz val="12"/>
      <color theme="1"/>
      <name val="Calibri"/>
      <family val="2"/>
      <scheme val="minor"/>
    </font>
    <font>
      <b/>
      <sz val="12"/>
      <color rgb="FF222222"/>
      <name val="Calibri"/>
      <family val="2"/>
      <scheme val="minor"/>
    </font>
    <font>
      <b/>
      <sz val="12"/>
      <color rgb="FF454545"/>
      <name val="Calibri"/>
      <family val="2"/>
      <scheme val="minor"/>
    </font>
    <font>
      <sz val="12"/>
      <color rgb="FF111111"/>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12"/>
      <color theme="0"/>
      <name val="Calibri"/>
      <family val="2"/>
      <scheme val="minor"/>
    </font>
    <font>
      <b/>
      <sz val="22"/>
      <color theme="1"/>
      <name val="Calibri"/>
      <family val="2"/>
      <scheme val="minor"/>
    </font>
    <font>
      <sz val="8"/>
      <color rgb="FF000000"/>
      <name val="Segoe UI"/>
      <charset val="1"/>
    </font>
  </fonts>
  <fills count="5">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theme="9" tint="0.79998168889431442"/>
        <bgColor indexed="64"/>
      </patternFill>
    </fill>
  </fills>
  <borders count="1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60">
    <xf numFmtId="0" fontId="0" fillId="0" borderId="0" xfId="0"/>
    <xf numFmtId="0" fontId="0" fillId="0" borderId="0" xfId="0" applyFont="1" applyAlignment="1">
      <alignment wrapText="1"/>
    </xf>
    <xf numFmtId="0" fontId="0" fillId="0" borderId="0" xfId="0" applyFont="1" applyAlignment="1">
      <alignment horizontal="left" vertical="top" wrapText="1"/>
    </xf>
    <xf numFmtId="14" fontId="0" fillId="0" borderId="0" xfId="0" applyNumberFormat="1" applyFont="1" applyAlignment="1">
      <alignment horizontal="left" vertical="top" wrapText="1"/>
    </xf>
    <xf numFmtId="14" fontId="6" fillId="0" borderId="0" xfId="0" applyNumberFormat="1" applyFont="1" applyAlignment="1">
      <alignment horizontal="left" vertical="top" wrapText="1"/>
    </xf>
    <xf numFmtId="14" fontId="0" fillId="3" borderId="0" xfId="0" applyNumberFormat="1" applyFont="1" applyFill="1" applyBorder="1" applyAlignment="1">
      <alignment horizontal="left" vertical="top" wrapText="1"/>
    </xf>
    <xf numFmtId="49" fontId="0" fillId="2" borderId="0" xfId="0" applyNumberFormat="1" applyFont="1" applyFill="1" applyAlignment="1">
      <alignment horizontal="center" vertical="center" wrapText="1"/>
    </xf>
    <xf numFmtId="49" fontId="0" fillId="0" borderId="0" xfId="0" applyNumberFormat="1" applyFont="1"/>
    <xf numFmtId="0" fontId="0" fillId="0" borderId="0" xfId="0" applyFont="1" applyFill="1" applyAlignment="1">
      <alignment horizontal="center" vertical="center" wrapText="1"/>
    </xf>
    <xf numFmtId="0" fontId="0" fillId="0" borderId="0" xfId="0" applyFill="1"/>
    <xf numFmtId="0" fontId="0" fillId="0" borderId="0" xfId="0" applyNumberFormat="1" applyFont="1"/>
    <xf numFmtId="0" fontId="0" fillId="2" borderId="0" xfId="0" applyNumberFormat="1" applyFont="1" applyFill="1" applyAlignment="1">
      <alignment horizontal="center" vertical="center" wrapText="1"/>
    </xf>
    <xf numFmtId="0" fontId="0" fillId="3" borderId="0" xfId="0" applyNumberFormat="1" applyFont="1" applyFill="1" applyBorder="1" applyAlignment="1">
      <alignment horizontal="left" vertical="top" wrapText="1"/>
    </xf>
    <xf numFmtId="0" fontId="1" fillId="3" borderId="0" xfId="0" applyNumberFormat="1" applyFont="1" applyFill="1" applyBorder="1" applyAlignment="1">
      <alignment horizontal="left" vertical="top" wrapText="1"/>
    </xf>
    <xf numFmtId="0" fontId="0" fillId="3" borderId="0" xfId="0" applyNumberFormat="1" applyFont="1" applyFill="1" applyBorder="1" applyAlignment="1">
      <alignment horizontal="left" vertical="top"/>
    </xf>
    <xf numFmtId="0" fontId="13" fillId="3" borderId="0" xfId="0" applyNumberFormat="1" applyFont="1" applyFill="1" applyBorder="1" applyAlignment="1">
      <alignment horizontal="left" vertical="top" wrapText="1"/>
    </xf>
    <xf numFmtId="0" fontId="14" fillId="3" borderId="0" xfId="0" applyNumberFormat="1" applyFont="1" applyFill="1" applyBorder="1" applyAlignment="1">
      <alignment horizontal="left" vertical="top" wrapText="1"/>
    </xf>
    <xf numFmtId="0" fontId="0" fillId="0" borderId="0" xfId="0" applyNumberFormat="1" applyFont="1" applyBorder="1" applyAlignment="1">
      <alignment horizontal="left" vertical="top" wrapText="1"/>
    </xf>
    <xf numFmtId="0" fontId="1" fillId="0" borderId="0" xfId="0" applyNumberFormat="1" applyFont="1" applyBorder="1" applyAlignment="1">
      <alignment horizontal="left" vertical="top" wrapText="1"/>
    </xf>
    <xf numFmtId="0" fontId="15" fillId="0" borderId="0" xfId="0" applyNumberFormat="1" applyFont="1" applyBorder="1" applyAlignment="1">
      <alignment horizontal="left" vertical="top"/>
    </xf>
    <xf numFmtId="0" fontId="15" fillId="0" borderId="0" xfId="0" applyNumberFormat="1" applyFont="1" applyBorder="1" applyAlignment="1">
      <alignment horizontal="left" vertical="top" wrapText="1"/>
    </xf>
    <xf numFmtId="0" fontId="0" fillId="0" borderId="0" xfId="0" applyNumberFormat="1" applyFont="1" applyAlignment="1">
      <alignment horizontal="left" vertical="top" wrapText="1"/>
    </xf>
    <xf numFmtId="0" fontId="3" fillId="0" borderId="0" xfId="0" applyNumberFormat="1" applyFont="1" applyAlignment="1">
      <alignment horizontal="left" vertical="top" wrapText="1"/>
    </xf>
    <xf numFmtId="0" fontId="2" fillId="0" borderId="0" xfId="1" applyNumberFormat="1" applyFont="1" applyAlignment="1">
      <alignment horizontal="left" vertical="top" wrapText="1"/>
    </xf>
    <xf numFmtId="0" fontId="4" fillId="0" borderId="0" xfId="1" applyNumberFormat="1" applyFont="1" applyAlignment="1">
      <alignment horizontal="left" vertical="top" wrapText="1"/>
    </xf>
    <xf numFmtId="0" fontId="0" fillId="0" borderId="0" xfId="0" applyNumberFormat="1" applyFont="1" applyAlignment="1">
      <alignment horizontal="left" vertical="top"/>
    </xf>
    <xf numFmtId="0" fontId="3" fillId="0" borderId="0" xfId="0" applyNumberFormat="1" applyFont="1" applyAlignment="1">
      <alignment horizontal="left" vertical="top"/>
    </xf>
    <xf numFmtId="0" fontId="5" fillId="0" borderId="0" xfId="0" applyNumberFormat="1" applyFont="1" applyAlignment="1">
      <alignment horizontal="left" vertical="top" wrapText="1"/>
    </xf>
    <xf numFmtId="0" fontId="6" fillId="0" borderId="0" xfId="0" applyNumberFormat="1" applyFont="1" applyBorder="1" applyAlignment="1">
      <alignment horizontal="left" vertical="top" wrapText="1"/>
    </xf>
    <xf numFmtId="0" fontId="7" fillId="0" borderId="0" xfId="0" applyNumberFormat="1" applyFont="1" applyAlignment="1">
      <alignment horizontal="left" vertical="top" wrapText="1"/>
    </xf>
    <xf numFmtId="0" fontId="0" fillId="0" borderId="0" xfId="0" quotePrefix="1" applyNumberFormat="1" applyFont="1" applyAlignment="1">
      <alignment horizontal="left" vertical="top" wrapText="1"/>
    </xf>
    <xf numFmtId="0" fontId="6" fillId="0" borderId="0" xfId="0" applyNumberFormat="1" applyFont="1" applyAlignment="1">
      <alignment horizontal="left" vertical="top" wrapText="1"/>
    </xf>
    <xf numFmtId="0" fontId="4" fillId="0" borderId="0" xfId="0" applyNumberFormat="1" applyFont="1" applyAlignment="1">
      <alignment horizontal="left" vertical="top" wrapText="1"/>
    </xf>
    <xf numFmtId="0" fontId="0" fillId="0" borderId="0" xfId="0" applyNumberFormat="1" applyFont="1" applyAlignment="1">
      <alignment wrapText="1"/>
    </xf>
    <xf numFmtId="14" fontId="0" fillId="2" borderId="0" xfId="0" applyNumberFormat="1" applyFont="1" applyFill="1" applyAlignment="1">
      <alignment horizontal="center" vertical="center" wrapText="1"/>
    </xf>
    <xf numFmtId="14" fontId="0" fillId="0" borderId="0" xfId="0" applyNumberFormat="1" applyFont="1" applyBorder="1" applyAlignment="1">
      <alignment horizontal="left" vertical="top" wrapText="1"/>
    </xf>
    <xf numFmtId="14" fontId="4" fillId="0" borderId="0" xfId="0" applyNumberFormat="1" applyFont="1" applyAlignment="1">
      <alignment horizontal="left" vertical="top" wrapText="1"/>
    </xf>
    <xf numFmtId="14" fontId="0" fillId="0" borderId="0" xfId="0" applyNumberFormat="1" applyFont="1" applyAlignment="1">
      <alignment wrapText="1"/>
    </xf>
    <xf numFmtId="0" fontId="0" fillId="2" borderId="6" xfId="0" applyFont="1" applyFill="1" applyBorder="1" applyAlignment="1">
      <alignment horizontal="center" vertical="center" wrapText="1"/>
    </xf>
    <xf numFmtId="0" fontId="0" fillId="3" borderId="6" xfId="0" applyFont="1" applyFill="1" applyBorder="1" applyAlignment="1">
      <alignment horizontal="left" vertical="top" wrapText="1"/>
    </xf>
    <xf numFmtId="0" fontId="0" fillId="0" borderId="6" xfId="0" applyFont="1" applyBorder="1" applyAlignment="1">
      <alignment horizontal="left" vertical="top" wrapText="1"/>
    </xf>
    <xf numFmtId="0" fontId="0" fillId="0" borderId="6" xfId="0" applyBorder="1"/>
    <xf numFmtId="0" fontId="18" fillId="0" borderId="0" xfId="0" applyFont="1" applyAlignment="1">
      <alignment horizontal="left"/>
    </xf>
    <xf numFmtId="0" fontId="19" fillId="0" borderId="0" xfId="0" applyFont="1"/>
    <xf numFmtId="49" fontId="17" fillId="2" borderId="8" xfId="0" applyNumberFormat="1" applyFont="1" applyFill="1" applyBorder="1" applyAlignment="1">
      <alignment horizontal="left" vertical="center" wrapText="1"/>
    </xf>
    <xf numFmtId="49" fontId="17" fillId="2" borderId="9" xfId="0" applyNumberFormat="1" applyFont="1" applyFill="1" applyBorder="1" applyAlignment="1">
      <alignment horizontal="left" vertical="center" wrapText="1"/>
    </xf>
    <xf numFmtId="49" fontId="17" fillId="2" borderId="10" xfId="0" applyNumberFormat="1" applyFont="1" applyFill="1" applyBorder="1" applyAlignment="1">
      <alignment horizontal="left" vertical="center" wrapText="1"/>
    </xf>
    <xf numFmtId="0" fontId="4" fillId="0" borderId="0" xfId="0" applyFont="1" applyAlignment="1">
      <alignment horizontal="right"/>
    </xf>
    <xf numFmtId="0" fontId="18" fillId="0" borderId="0" xfId="0" applyFont="1" applyAlignment="1">
      <alignment horizontal="right"/>
    </xf>
    <xf numFmtId="0" fontId="17" fillId="0" borderId="4" xfId="0" applyFont="1" applyBorder="1" applyAlignment="1" applyProtection="1">
      <alignment horizontal="center" vertical="center"/>
      <protection locked="0"/>
    </xf>
    <xf numFmtId="0" fontId="18" fillId="0" borderId="5" xfId="0" applyFont="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6" fillId="0" borderId="7"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20" fillId="4" borderId="11" xfId="0" applyFont="1" applyFill="1" applyBorder="1" applyAlignment="1">
      <alignment horizontal="center" vertical="center"/>
    </xf>
    <xf numFmtId="0" fontId="20" fillId="4" borderId="12" xfId="0" applyFont="1" applyFill="1" applyBorder="1" applyAlignment="1">
      <alignment horizontal="center" vertical="center"/>
    </xf>
    <xf numFmtId="0" fontId="20" fillId="4" borderId="13" xfId="0" applyFont="1" applyFill="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Spin" dx="22" fmlaLink="$E$6" max="1000" min="1" page="10"/>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firstButton="1" fmlaLink="$H$3" lockText="1" noThreeD="1"/>
</file>

<file path=xl/ctrlProps/ctrlProp4.xml><?xml version="1.0" encoding="utf-8"?>
<formControlPr xmlns="http://schemas.microsoft.com/office/spreadsheetml/2009/9/main" objectType="Radio"/>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368300</xdr:colOff>
          <xdr:row>5</xdr:row>
          <xdr:rowOff>25400</xdr:rowOff>
        </xdr:from>
        <xdr:to>
          <xdr:col>4</xdr:col>
          <xdr:colOff>812800</xdr:colOff>
          <xdr:row>7</xdr:row>
          <xdr:rowOff>76200</xdr:rowOff>
        </xdr:to>
        <xdr:sp macro="" textlink="">
          <xdr:nvSpPr>
            <xdr:cNvPr id="1027" name="Spinner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508000</xdr:colOff>
          <xdr:row>1</xdr:row>
          <xdr:rowOff>101600</xdr:rowOff>
        </xdr:from>
        <xdr:to>
          <xdr:col>7</xdr:col>
          <xdr:colOff>177800</xdr:colOff>
          <xdr:row>3</xdr:row>
          <xdr:rowOff>139700</xdr:rowOff>
        </xdr:to>
        <xdr:sp macro="" textlink="">
          <xdr:nvSpPr>
            <xdr:cNvPr id="1029" name="Group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22860" rIns="0" bIns="0" anchor="t" upright="1"/>
            <a:lstStyle/>
            <a:p>
              <a:pPr algn="l" rtl="0">
                <a:defRPr sz="1000"/>
              </a:pPr>
              <a:r>
                <a:rPr lang="es-ES_tradnl" sz="800" b="0" i="0" u="none" strike="noStrike" baseline="0">
                  <a:solidFill>
                    <a:srgbClr val="000000"/>
                  </a:solidFill>
                  <a:latin typeface="Segoe UI"/>
                </a:rPr>
                <a:t>Buscar por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635000</xdr:colOff>
          <xdr:row>1</xdr:row>
          <xdr:rowOff>254000</xdr:rowOff>
        </xdr:from>
        <xdr:to>
          <xdr:col>7</xdr:col>
          <xdr:colOff>0</xdr:colOff>
          <xdr:row>1</xdr:row>
          <xdr:rowOff>469900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s-ES_tradnl" sz="800" b="0" i="0" u="none" strike="noStrike" baseline="0">
                  <a:solidFill>
                    <a:srgbClr val="000000"/>
                  </a:solidFill>
                  <a:latin typeface="Segoe UI"/>
                </a:rPr>
                <a:t>Técnica de Traducción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647700</xdr:colOff>
          <xdr:row>2</xdr:row>
          <xdr:rowOff>25400</xdr:rowOff>
        </xdr:from>
        <xdr:to>
          <xdr:col>7</xdr:col>
          <xdr:colOff>76200</xdr:colOff>
          <xdr:row>3</xdr:row>
          <xdr:rowOff>50800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s-ES_tradnl" sz="800" b="0" i="0" u="none" strike="noStrike" baseline="0">
                  <a:solidFill>
                    <a:srgbClr val="000000"/>
                  </a:solidFill>
                  <a:latin typeface="Segoe UI"/>
                </a:rPr>
                <a:t>Tipo de interferencia, error o acierto</a:t>
              </a:r>
            </a:p>
          </xdr:txBody>
        </xdr:sp>
        <xdr:clientData fLocksWithSheet="0"/>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atlantico.fr/decryptage/polissez-saucisse-boisson-chaude-urine-ou-preservatif-concombre-petite-collection-traductions-alimentaires-calamiteuses-943197.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AA562-3B66-A544-818A-9049F47FB836}">
  <dimension ref="B1:J30"/>
  <sheetViews>
    <sheetView showGridLines="0" showZeros="0" tabSelected="1" zoomScaleNormal="100" workbookViewId="0">
      <selection activeCell="C4" sqref="C4"/>
    </sheetView>
  </sheetViews>
  <sheetFormatPr baseColWidth="10" defaultRowHeight="16"/>
  <cols>
    <col min="2" max="2" width="22.83203125" bestFit="1" customWidth="1"/>
    <col min="3" max="3" width="42.6640625" customWidth="1"/>
    <col min="4" max="4" width="32.6640625" customWidth="1"/>
    <col min="5" max="5" width="62.83203125" customWidth="1"/>
    <col min="7" max="7" width="28.33203125" customWidth="1"/>
    <col min="8" max="8" width="39.1640625" customWidth="1"/>
    <col min="9" max="9" width="35.1640625" customWidth="1"/>
    <col min="10" max="10" width="69.33203125" customWidth="1"/>
    <col min="11" max="11" width="59.1640625" customWidth="1"/>
  </cols>
  <sheetData>
    <row r="1" spans="2:10" ht="33" customHeight="1" thickBot="1"/>
    <row r="2" spans="2:10" ht="48" customHeight="1" thickBot="1">
      <c r="C2" s="57" t="s">
        <v>1970</v>
      </c>
      <c r="D2" s="58"/>
      <c r="E2" s="59"/>
      <c r="H2" s="47"/>
    </row>
    <row r="3" spans="2:10">
      <c r="C3" s="51" t="s">
        <v>6</v>
      </c>
      <c r="D3" s="52" t="s">
        <v>7</v>
      </c>
      <c r="E3" s="53" t="s">
        <v>1967</v>
      </c>
      <c r="H3" s="43">
        <v>1</v>
      </c>
    </row>
    <row r="4" spans="2:10" ht="22" thickBot="1">
      <c r="C4" s="49"/>
      <c r="D4" s="49"/>
      <c r="E4" s="50">
        <f>IF(H3=1,COUNTIF(Lista!C:C,C4),COUNTIF(Lista!J:J,D4))</f>
        <v>0</v>
      </c>
    </row>
    <row r="6" spans="2:10" ht="21">
      <c r="D6" s="48" t="s">
        <v>1965</v>
      </c>
      <c r="E6" s="42">
        <v>1</v>
      </c>
    </row>
    <row r="9" spans="2:10" ht="17" thickBot="1"/>
    <row r="10" spans="2:10" ht="20" thickBot="1">
      <c r="B10" s="44" t="s">
        <v>3</v>
      </c>
      <c r="C10" s="54">
        <f>IFERROR(IF($H$3=1,(VLOOKUP($C$4&amp;$E$6,Lista!$A$1:$L$356,4,FALSE)),(VLOOKUP($D$4&amp;$E$6,Lista!$B$1:$L$356,3,FALSE))),)</f>
        <v>0</v>
      </c>
      <c r="D10" s="55"/>
      <c r="E10" s="56"/>
      <c r="F10" s="8"/>
      <c r="G10" s="8"/>
      <c r="H10" s="8"/>
      <c r="I10" s="8"/>
      <c r="J10" s="9"/>
    </row>
    <row r="11" spans="2:10" ht="114" customHeight="1" thickBot="1">
      <c r="B11" s="45" t="s">
        <v>1178</v>
      </c>
      <c r="C11" s="54">
        <f>IFERROR(IF($H$3=1,(VLOOKUP($C$4&amp;$E$6,Lista!$A$1:$L$356,9,FALSE)),(VLOOKUP($D$4&amp;$E$6,Lista!$B$1:$L$356,8,FALSE))),)</f>
        <v>0</v>
      </c>
      <c r="D11" s="55"/>
      <c r="E11" s="56"/>
    </row>
    <row r="12" spans="2:10" ht="19.5" customHeight="1" thickBot="1">
      <c r="B12" s="45" t="s">
        <v>2</v>
      </c>
      <c r="C12" s="54">
        <f>IFERROR(IF($H$3=1,(VLOOKUP($C$4&amp;$E$6,Lista!$A$1:$L$356,6,FALSE)),(VLOOKUP($D$4&amp;$E$6,Lista!$B$1:$L$356,5,FALSE))),)</f>
        <v>0</v>
      </c>
      <c r="D12" s="55"/>
      <c r="E12" s="56"/>
    </row>
    <row r="13" spans="2:10" ht="20" thickBot="1">
      <c r="B13" s="45" t="s">
        <v>4</v>
      </c>
      <c r="C13" s="54">
        <f>IFERROR(IF($H$3=1,(VLOOKUP($C$4&amp;$E$6,Lista!$A$1:$L$356,8,FALSE)),(VLOOKUP($D$4&amp;$E$6,Lista!$B$1:$L$356,7,FALSE))),)</f>
        <v>0</v>
      </c>
      <c r="D13" s="55"/>
      <c r="E13" s="56"/>
    </row>
    <row r="14" spans="2:10" ht="39" thickBot="1">
      <c r="B14" s="45" t="s">
        <v>6</v>
      </c>
      <c r="C14" s="54">
        <f>IFERROR(IF($H$3=1,(VLOOKUP($C$4&amp;$E$6,Lista!$A$1:$L$356,3,FALSE)),(VLOOKUP($D$4&amp;$E$6,Lista!$B$1:$L$356,2,FALSE))),)</f>
        <v>0</v>
      </c>
      <c r="D14" s="55"/>
      <c r="E14" s="56"/>
    </row>
    <row r="15" spans="2:10" ht="50.25" customHeight="1" thickBot="1">
      <c r="B15" s="45" t="s">
        <v>7</v>
      </c>
      <c r="C15" s="54">
        <f>IFERROR(IF($H$3=1,(VLOOKUP($C$4&amp;$E$6,Lista!$A$1:$L$356,10,FALSE)),(VLOOKUP($D$4&amp;$E$6,Lista!$B$1:$L$356,9,FALSE))),)</f>
        <v>0</v>
      </c>
      <c r="D15" s="55"/>
      <c r="E15" s="56"/>
    </row>
    <row r="16" spans="2:10" ht="204" customHeight="1" thickBot="1">
      <c r="B16" s="45" t="s">
        <v>1966</v>
      </c>
      <c r="C16" s="54">
        <f>IFERROR(IF($H$3=1,(VLOOKUP($C$4&amp;$E$6,Lista!$A$1:$L$356,11,FALSE)),(VLOOKUP($D$4&amp;$E$6,Lista!$B$1:$L$356,10,FALSE))),)</f>
        <v>0</v>
      </c>
      <c r="D16" s="55"/>
      <c r="E16" s="56"/>
    </row>
    <row r="17" spans="2:5" ht="150.75" customHeight="1" thickBot="1">
      <c r="B17" s="46" t="s">
        <v>9</v>
      </c>
      <c r="C17" s="54">
        <f>IFERROR(IF($H$3=1,(VLOOKUP($C$4&amp;$E$6,Lista!$A$1:$L$356,12,FALSE)),(VLOOKUP($D$4&amp;$E$6,Lista!$B$1:$L$356,11,FALSE))),)</f>
        <v>0</v>
      </c>
      <c r="D17" s="55"/>
      <c r="E17" s="56"/>
    </row>
    <row r="18" spans="2:5" ht="100" customHeight="1"/>
    <row r="19" spans="2:5" ht="100" customHeight="1"/>
    <row r="20" spans="2:5" ht="100" customHeight="1"/>
    <row r="21" spans="2:5" ht="100" customHeight="1"/>
    <row r="22" spans="2:5" ht="100" customHeight="1"/>
    <row r="23" spans="2:5" ht="100" customHeight="1"/>
    <row r="24" spans="2:5" ht="100" customHeight="1"/>
    <row r="25" spans="2:5" ht="100" customHeight="1"/>
    <row r="26" spans="2:5" ht="100" customHeight="1"/>
    <row r="27" spans="2:5" ht="100" customHeight="1"/>
    <row r="28" spans="2:5" ht="100" customHeight="1"/>
    <row r="29" spans="2:5" ht="100" customHeight="1"/>
    <row r="30" spans="2:5" ht="100" customHeight="1"/>
  </sheetData>
  <mergeCells count="9">
    <mergeCell ref="C14:E14"/>
    <mergeCell ref="C15:E15"/>
    <mergeCell ref="C16:E16"/>
    <mergeCell ref="C17:E17"/>
    <mergeCell ref="C2:E2"/>
    <mergeCell ref="C10:E10"/>
    <mergeCell ref="C11:E11"/>
    <mergeCell ref="C12:E12"/>
    <mergeCell ref="C13:E13"/>
  </mergeCells>
  <pageMargins left="0.7" right="0.7" top="0.75" bottom="0.75" header="0.3" footer="0.3"/>
  <pageSetup paperSize="12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Spinner 3">
              <controlPr locked="0" defaultSize="0" autoPict="0">
                <anchor moveWithCells="1" sizeWithCells="1">
                  <from>
                    <xdr:col>4</xdr:col>
                    <xdr:colOff>368300</xdr:colOff>
                    <xdr:row>5</xdr:row>
                    <xdr:rowOff>25400</xdr:rowOff>
                  </from>
                  <to>
                    <xdr:col>4</xdr:col>
                    <xdr:colOff>812800</xdr:colOff>
                    <xdr:row>7</xdr:row>
                    <xdr:rowOff>76200</xdr:rowOff>
                  </to>
                </anchor>
              </controlPr>
            </control>
          </mc:Choice>
        </mc:AlternateContent>
        <mc:AlternateContent xmlns:mc="http://schemas.openxmlformats.org/markup-compatibility/2006">
          <mc:Choice Requires="x14">
            <control shapeId="1029" r:id="rId5" name="Group Box 5">
              <controlPr locked="0" defaultSize="0" autoFill="0" autoPict="0">
                <anchor moveWithCells="1">
                  <from>
                    <xdr:col>5</xdr:col>
                    <xdr:colOff>508000</xdr:colOff>
                    <xdr:row>1</xdr:row>
                    <xdr:rowOff>101600</xdr:rowOff>
                  </from>
                  <to>
                    <xdr:col>7</xdr:col>
                    <xdr:colOff>177800</xdr:colOff>
                    <xdr:row>3</xdr:row>
                    <xdr:rowOff>139700</xdr:rowOff>
                  </to>
                </anchor>
              </controlPr>
            </control>
          </mc:Choice>
        </mc:AlternateContent>
        <mc:AlternateContent xmlns:mc="http://schemas.openxmlformats.org/markup-compatibility/2006">
          <mc:Choice Requires="x14">
            <control shapeId="1030" r:id="rId6" name="Option Button 6">
              <controlPr locked="0" defaultSize="0" autoFill="0" autoLine="0" autoPict="0">
                <anchor moveWithCells="1">
                  <from>
                    <xdr:col>5</xdr:col>
                    <xdr:colOff>635000</xdr:colOff>
                    <xdr:row>1</xdr:row>
                    <xdr:rowOff>254000</xdr:rowOff>
                  </from>
                  <to>
                    <xdr:col>6</xdr:col>
                    <xdr:colOff>2159000</xdr:colOff>
                    <xdr:row>1</xdr:row>
                    <xdr:rowOff>469900</xdr:rowOff>
                  </to>
                </anchor>
              </controlPr>
            </control>
          </mc:Choice>
        </mc:AlternateContent>
        <mc:AlternateContent xmlns:mc="http://schemas.openxmlformats.org/markup-compatibility/2006">
          <mc:Choice Requires="x14">
            <control shapeId="1031" r:id="rId7" name="Option Button 7">
              <controlPr locked="0" defaultSize="0" autoFill="0" autoLine="0" autoPict="0">
                <anchor moveWithCells="1">
                  <from>
                    <xdr:col>5</xdr:col>
                    <xdr:colOff>647700</xdr:colOff>
                    <xdr:row>2</xdr:row>
                    <xdr:rowOff>25400</xdr:rowOff>
                  </from>
                  <to>
                    <xdr:col>7</xdr:col>
                    <xdr:colOff>76200</xdr:colOff>
                    <xdr:row>3</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E7CD7F06-6016-4BCA-B694-7529D2DA8C14}">
          <x14:formula1>
            <xm:f>Hoja1!$A$2:$A$28</xm:f>
          </x14:formula1>
          <xm:sqref>C4</xm:sqref>
        </x14:dataValidation>
        <x14:dataValidation type="list" allowBlank="1" showInputMessage="1" showErrorMessage="1" xr:uid="{FDDB0D8F-947E-4D48-AD20-BD7159E349F4}">
          <x14:formula1>
            <xm:f>Hoja1!$B$2:$B$44</xm:f>
          </x14:formula1>
          <xm:sqref>D4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9AF54-5355-894A-917F-B4CBB1D5B171}">
  <dimension ref="A1:L356"/>
  <sheetViews>
    <sheetView topLeftCell="C1" zoomScale="80" zoomScaleNormal="80" workbookViewId="0">
      <selection activeCell="C2" sqref="C2"/>
    </sheetView>
  </sheetViews>
  <sheetFormatPr baseColWidth="10" defaultColWidth="10.83203125" defaultRowHeight="16"/>
  <cols>
    <col min="1" max="1" width="34.83203125" style="10" hidden="1" customWidth="1"/>
    <col min="2" max="2" width="34.83203125" style="7" hidden="1" customWidth="1"/>
    <col min="3" max="7" width="39.5" style="33" customWidth="1"/>
    <col min="8" max="8" width="39.5" style="37" customWidth="1"/>
    <col min="9" max="12" width="39.5" style="33" customWidth="1"/>
    <col min="13" max="16384" width="10.83203125" style="10"/>
  </cols>
  <sheetData>
    <row r="1" spans="1:12" ht="32">
      <c r="A1" s="11" t="s">
        <v>1968</v>
      </c>
      <c r="B1" s="6" t="s">
        <v>1969</v>
      </c>
      <c r="C1" s="11" t="s">
        <v>6</v>
      </c>
      <c r="D1" s="11" t="s">
        <v>3</v>
      </c>
      <c r="E1" s="11" t="s">
        <v>1</v>
      </c>
      <c r="F1" s="11" t="s">
        <v>2</v>
      </c>
      <c r="G1" s="11" t="s">
        <v>0</v>
      </c>
      <c r="H1" s="34" t="s">
        <v>4</v>
      </c>
      <c r="I1" s="11" t="s">
        <v>5</v>
      </c>
      <c r="J1" s="11" t="s">
        <v>7</v>
      </c>
      <c r="K1" s="11" t="s">
        <v>8</v>
      </c>
      <c r="L1" s="11" t="s">
        <v>9</v>
      </c>
    </row>
    <row r="2" spans="1:12" ht="288">
      <c r="A2" s="10" t="str">
        <f>C2&amp;COUNTIF($C$2:C2,C2)</f>
        <v>Préstamo1</v>
      </c>
      <c r="B2" s="7" t="str">
        <f>J2&amp;COUNTIF($J$2:J2,J2)</f>
        <v>EC-INTX1</v>
      </c>
      <c r="C2" s="12" t="s">
        <v>15</v>
      </c>
      <c r="D2" s="12" t="s">
        <v>10</v>
      </c>
      <c r="E2" s="12" t="s">
        <v>11</v>
      </c>
      <c r="F2" s="12" t="s">
        <v>12</v>
      </c>
      <c r="G2" s="12" t="s">
        <v>13</v>
      </c>
      <c r="H2" s="5">
        <v>43035</v>
      </c>
      <c r="I2" s="12" t="s">
        <v>14</v>
      </c>
      <c r="J2" s="12" t="s">
        <v>16</v>
      </c>
      <c r="K2" s="12" t="s">
        <v>1948</v>
      </c>
      <c r="L2" s="12" t="s">
        <v>17</v>
      </c>
    </row>
    <row r="3" spans="1:12" ht="409.6">
      <c r="A3" s="10" t="str">
        <f>C3&amp;COUNTIF($C$2:C3,C3)</f>
        <v>Calco1</v>
      </c>
      <c r="B3" s="7" t="str">
        <f>J3&amp;COUNTIF($J$2:J3,J3)</f>
        <v>EP-PRAG1</v>
      </c>
      <c r="C3" s="12" t="s">
        <v>23</v>
      </c>
      <c r="D3" s="12" t="s">
        <v>18</v>
      </c>
      <c r="E3" s="12" t="s">
        <v>19</v>
      </c>
      <c r="F3" s="12" t="s">
        <v>20</v>
      </c>
      <c r="G3" s="12" t="s">
        <v>21</v>
      </c>
      <c r="H3" s="5">
        <v>43395</v>
      </c>
      <c r="I3" s="12" t="s">
        <v>22</v>
      </c>
      <c r="J3" s="12" t="s">
        <v>24</v>
      </c>
      <c r="K3" s="12" t="s">
        <v>25</v>
      </c>
      <c r="L3" s="12" t="s">
        <v>1949</v>
      </c>
    </row>
    <row r="4" spans="1:12" ht="368">
      <c r="A4" s="10" t="str">
        <f>C4&amp;COUNTIF($C$2:C4,C4)</f>
        <v>Adaptación1</v>
      </c>
      <c r="B4" s="7" t="str">
        <f>J4&amp;COUNTIF($J$2:J4,J4)</f>
        <v>A1</v>
      </c>
      <c r="C4" s="12" t="s">
        <v>30</v>
      </c>
      <c r="D4" s="12" t="s">
        <v>26</v>
      </c>
      <c r="E4" s="12" t="s">
        <v>27</v>
      </c>
      <c r="F4" s="12" t="s">
        <v>20</v>
      </c>
      <c r="G4" s="12" t="s">
        <v>28</v>
      </c>
      <c r="H4" s="5">
        <v>2004</v>
      </c>
      <c r="I4" s="12" t="s">
        <v>29</v>
      </c>
      <c r="J4" s="12" t="s">
        <v>31</v>
      </c>
      <c r="K4" s="12" t="s">
        <v>1950</v>
      </c>
      <c r="L4" s="12"/>
    </row>
    <row r="5" spans="1:12" ht="224">
      <c r="A5" s="10" t="str">
        <f>C5&amp;COUNTIF($C$2:C5,C5)</f>
        <v>Calco2</v>
      </c>
      <c r="B5" s="7" t="str">
        <f>J5&amp;COUNTIF($J$2:J5,J5)</f>
        <v>EC-FS1</v>
      </c>
      <c r="C5" s="12" t="s">
        <v>23</v>
      </c>
      <c r="D5" s="12" t="s">
        <v>32</v>
      </c>
      <c r="E5" s="12" t="s">
        <v>33</v>
      </c>
      <c r="F5" s="12" t="s">
        <v>20</v>
      </c>
      <c r="G5" s="12" t="s">
        <v>34</v>
      </c>
      <c r="H5" s="5">
        <v>2017</v>
      </c>
      <c r="I5" s="12" t="s">
        <v>35</v>
      </c>
      <c r="J5" s="12" t="s">
        <v>36</v>
      </c>
      <c r="K5" s="12" t="s">
        <v>1951</v>
      </c>
      <c r="L5" s="12" t="s">
        <v>1952</v>
      </c>
    </row>
    <row r="6" spans="1:12" ht="409.6">
      <c r="A6" s="10" t="str">
        <f>C6&amp;COUNTIF($C$2:C6,C6)</f>
        <v>De escrito a escrito1</v>
      </c>
      <c r="B6" s="7" t="str">
        <f>J6&amp;COUNTIF($J$2:J6,J6)</f>
        <v>EP-PRAG2</v>
      </c>
      <c r="C6" s="12" t="s">
        <v>1031</v>
      </c>
      <c r="D6" s="12" t="s">
        <v>37</v>
      </c>
      <c r="E6" s="12" t="s">
        <v>38</v>
      </c>
      <c r="F6" s="12" t="s">
        <v>20</v>
      </c>
      <c r="G6" s="12" t="s">
        <v>39</v>
      </c>
      <c r="H6" s="5">
        <v>2015</v>
      </c>
      <c r="I6" s="12" t="s">
        <v>40</v>
      </c>
      <c r="J6" s="12" t="s">
        <v>24</v>
      </c>
      <c r="K6" s="12" t="s">
        <v>41</v>
      </c>
      <c r="L6" s="12" t="s">
        <v>42</v>
      </c>
    </row>
    <row r="7" spans="1:12" ht="409.6">
      <c r="A7" s="10" t="str">
        <f>C7&amp;COUNTIF($C$2:C7,C7)</f>
        <v>De oral a escrito1</v>
      </c>
      <c r="B7" s="7" t="str">
        <f>J7&amp;COUNTIF($J$2:J7,J7)</f>
        <v>EC-NMS1</v>
      </c>
      <c r="C7" s="12" t="s">
        <v>504</v>
      </c>
      <c r="D7" s="13" t="s">
        <v>43</v>
      </c>
      <c r="E7" s="12" t="s">
        <v>44</v>
      </c>
      <c r="F7" s="12" t="s">
        <v>20</v>
      </c>
      <c r="G7" s="12" t="s">
        <v>13</v>
      </c>
      <c r="H7" s="5">
        <v>2017</v>
      </c>
      <c r="I7" s="12" t="s">
        <v>45</v>
      </c>
      <c r="J7" s="12" t="s">
        <v>46</v>
      </c>
      <c r="K7" s="12" t="s">
        <v>47</v>
      </c>
      <c r="L7" s="12" t="s">
        <v>48</v>
      </c>
    </row>
    <row r="8" spans="1:12">
      <c r="A8" s="10" t="str">
        <f>C8&amp;COUNTIF($C$2:C8,C8)</f>
        <v>De escrito a escrito2</v>
      </c>
      <c r="B8" s="7" t="str">
        <f>J8&amp;COUNTIF($J$2:J8,J8)</f>
        <v>A2</v>
      </c>
      <c r="C8" s="12" t="s">
        <v>1031</v>
      </c>
      <c r="D8" s="12" t="s">
        <v>49</v>
      </c>
      <c r="E8" s="12" t="s">
        <v>50</v>
      </c>
      <c r="F8" s="12" t="s">
        <v>20</v>
      </c>
      <c r="G8" s="12" t="s">
        <v>34</v>
      </c>
      <c r="H8" s="5">
        <v>2016</v>
      </c>
      <c r="I8" s="12" t="s">
        <v>51</v>
      </c>
      <c r="J8" s="12" t="s">
        <v>31</v>
      </c>
      <c r="K8" s="14" t="s">
        <v>52</v>
      </c>
      <c r="L8" s="12" t="s">
        <v>53</v>
      </c>
    </row>
    <row r="9" spans="1:12" ht="409.6">
      <c r="A9" s="10" t="str">
        <f>C9&amp;COUNTIF($C$2:C9,C9)</f>
        <v>Traducción literal1</v>
      </c>
      <c r="B9" s="7" t="str">
        <f>J9&amp;COUNTIF($J$2:J9,J9)</f>
        <v>A3</v>
      </c>
      <c r="C9" s="12" t="s">
        <v>57</v>
      </c>
      <c r="D9" s="12" t="s">
        <v>54</v>
      </c>
      <c r="E9" s="12" t="s">
        <v>55</v>
      </c>
      <c r="F9" s="12" t="s">
        <v>12</v>
      </c>
      <c r="G9" s="12" t="s">
        <v>34</v>
      </c>
      <c r="H9" s="5">
        <v>1914</v>
      </c>
      <c r="I9" s="12" t="s">
        <v>56</v>
      </c>
      <c r="J9" s="12" t="s">
        <v>31</v>
      </c>
      <c r="K9" s="12" t="s">
        <v>58</v>
      </c>
      <c r="L9" s="12"/>
    </row>
    <row r="10" spans="1:12" ht="304">
      <c r="A10" s="10" t="str">
        <f>C10&amp;COUNTIF($C$2:C10,C10)</f>
        <v>Traducción literal2</v>
      </c>
      <c r="B10" s="7" t="str">
        <f>J10&amp;COUNTIF($J$2:J10,J10)</f>
        <v>EC-SS1</v>
      </c>
      <c r="C10" s="12" t="s">
        <v>57</v>
      </c>
      <c r="D10" s="12" t="s">
        <v>59</v>
      </c>
      <c r="E10" s="12" t="s">
        <v>60</v>
      </c>
      <c r="F10" s="12" t="s">
        <v>12</v>
      </c>
      <c r="G10" s="12" t="s">
        <v>61</v>
      </c>
      <c r="H10" s="5">
        <v>2017</v>
      </c>
      <c r="I10" s="12" t="s">
        <v>62</v>
      </c>
      <c r="J10" s="12" t="s">
        <v>63</v>
      </c>
      <c r="K10" s="12" t="s">
        <v>64</v>
      </c>
      <c r="L10" s="12" t="s">
        <v>65</v>
      </c>
    </row>
    <row r="11" spans="1:12" ht="409.6">
      <c r="A11" s="10" t="str">
        <f>C11&amp;COUNTIF($C$2:C11,C11)</f>
        <v>Transcreación1</v>
      </c>
      <c r="B11" s="7" t="str">
        <f>J11&amp;COUNTIF($J$2:J11,J11)</f>
        <v>A4</v>
      </c>
      <c r="C11" s="12" t="s">
        <v>70</v>
      </c>
      <c r="D11" s="12" t="s">
        <v>66</v>
      </c>
      <c r="E11" s="12" t="s">
        <v>67</v>
      </c>
      <c r="F11" s="12" t="s">
        <v>12</v>
      </c>
      <c r="G11" s="12" t="s">
        <v>68</v>
      </c>
      <c r="H11" s="5">
        <v>1998</v>
      </c>
      <c r="I11" s="12" t="s">
        <v>69</v>
      </c>
      <c r="J11" s="12" t="s">
        <v>31</v>
      </c>
      <c r="K11" s="12" t="s">
        <v>71</v>
      </c>
      <c r="L11" s="12"/>
    </row>
    <row r="12" spans="1:12" ht="256">
      <c r="A12" s="10" t="str">
        <f>C12&amp;COUNTIF($C$2:C12,C12)</f>
        <v>Traducción literal3</v>
      </c>
      <c r="B12" s="7" t="str">
        <f>J12&amp;COUNTIF($J$2:J12,J12)</f>
        <v>EC_CULT1</v>
      </c>
      <c r="C12" s="12" t="s">
        <v>57</v>
      </c>
      <c r="D12" s="12" t="s">
        <v>72</v>
      </c>
      <c r="E12" s="12" t="s">
        <v>73</v>
      </c>
      <c r="F12" s="12" t="s">
        <v>12</v>
      </c>
      <c r="G12" s="12" t="s">
        <v>34</v>
      </c>
      <c r="H12" s="5">
        <v>1900</v>
      </c>
      <c r="I12" s="15" t="s">
        <v>74</v>
      </c>
      <c r="J12" s="12" t="s">
        <v>75</v>
      </c>
      <c r="K12" s="12" t="s">
        <v>76</v>
      </c>
      <c r="L12" s="12" t="s">
        <v>77</v>
      </c>
    </row>
    <row r="13" spans="1:12" ht="409.6">
      <c r="A13" s="10" t="str">
        <f>C13&amp;COUNTIF($C$2:C13,C13)</f>
        <v>Modulación1</v>
      </c>
      <c r="B13" s="7" t="str">
        <f>J13&amp;COUNTIF($J$2:J13,J13)</f>
        <v>EP-PRAG3</v>
      </c>
      <c r="C13" s="12" t="s">
        <v>82</v>
      </c>
      <c r="D13" s="13" t="s">
        <v>78</v>
      </c>
      <c r="E13" s="12" t="s">
        <v>79</v>
      </c>
      <c r="F13" s="12" t="s">
        <v>12</v>
      </c>
      <c r="G13" s="12" t="s">
        <v>80</v>
      </c>
      <c r="H13" s="5">
        <v>2014</v>
      </c>
      <c r="I13" s="12" t="s">
        <v>81</v>
      </c>
      <c r="J13" s="12" t="s">
        <v>24</v>
      </c>
      <c r="K13" s="12" t="s">
        <v>83</v>
      </c>
      <c r="L13" s="12" t="s">
        <v>84</v>
      </c>
    </row>
    <row r="14" spans="1:12" ht="288">
      <c r="A14" s="10" t="str">
        <f>C14&amp;COUNTIF($C$2:C14,C14)</f>
        <v>Adaptación2</v>
      </c>
      <c r="B14" s="7" t="str">
        <f>J14&amp;COUNTIF($J$2:J14,J14)</f>
        <v>EC-FS2</v>
      </c>
      <c r="C14" s="12" t="s">
        <v>30</v>
      </c>
      <c r="D14" s="12" t="s">
        <v>85</v>
      </c>
      <c r="E14" s="12" t="s">
        <v>86</v>
      </c>
      <c r="F14" s="12" t="s">
        <v>12</v>
      </c>
      <c r="G14" s="12" t="s">
        <v>34</v>
      </c>
      <c r="H14" s="5" t="s">
        <v>34</v>
      </c>
      <c r="I14" s="12" t="s">
        <v>87</v>
      </c>
      <c r="J14" s="12" t="s">
        <v>36</v>
      </c>
      <c r="K14" s="12" t="s">
        <v>88</v>
      </c>
      <c r="L14" s="12" t="s">
        <v>89</v>
      </c>
    </row>
    <row r="15" spans="1:12" ht="240">
      <c r="A15" s="10" t="str">
        <f>C15&amp;COUNTIF($C$2:C15,C15)</f>
        <v>Adaptación3</v>
      </c>
      <c r="B15" s="7" t="str">
        <f>J15&amp;COUNTIF($J$2:J15,J15)</f>
        <v>EC-NMS2</v>
      </c>
      <c r="C15" s="12" t="s">
        <v>30</v>
      </c>
      <c r="D15" s="12" t="s">
        <v>90</v>
      </c>
      <c r="E15" s="12" t="s">
        <v>91</v>
      </c>
      <c r="F15" s="12" t="s">
        <v>20</v>
      </c>
      <c r="G15" s="12" t="s">
        <v>34</v>
      </c>
      <c r="H15" s="5">
        <v>1995</v>
      </c>
      <c r="I15" s="12" t="s">
        <v>92</v>
      </c>
      <c r="J15" s="12" t="s">
        <v>46</v>
      </c>
      <c r="K15" s="12" t="s">
        <v>93</v>
      </c>
      <c r="L15" s="12" t="s">
        <v>94</v>
      </c>
    </row>
    <row r="16" spans="1:12" ht="409.6">
      <c r="A16" s="10" t="str">
        <f>C16&amp;COUNTIF($C$2:C16,C16)</f>
        <v>Modulación2</v>
      </c>
      <c r="B16" s="7" t="str">
        <f>J16&amp;COUNTIF($J$2:J16,J16)</f>
        <v>EC-NMS3</v>
      </c>
      <c r="C16" s="12" t="s">
        <v>82</v>
      </c>
      <c r="D16" s="12" t="s">
        <v>95</v>
      </c>
      <c r="E16" s="12" t="s">
        <v>96</v>
      </c>
      <c r="F16" s="12" t="s">
        <v>12</v>
      </c>
      <c r="G16" s="12" t="s">
        <v>97</v>
      </c>
      <c r="H16" s="5">
        <v>1838</v>
      </c>
      <c r="I16" s="12" t="s">
        <v>98</v>
      </c>
      <c r="J16" s="12" t="s">
        <v>46</v>
      </c>
      <c r="K16" s="12" t="s">
        <v>99</v>
      </c>
      <c r="L16" s="12" t="s">
        <v>100</v>
      </c>
    </row>
    <row r="17" spans="1:12" ht="208">
      <c r="A17" s="10" t="str">
        <f>C17&amp;COUNTIF($C$2:C17,C17)</f>
        <v>Traducción literal4</v>
      </c>
      <c r="B17" s="7" t="str">
        <f>J17&amp;COUNTIF($J$2:J17,J17)</f>
        <v>EP-PRAG4</v>
      </c>
      <c r="C17" s="12" t="s">
        <v>57</v>
      </c>
      <c r="D17" s="12" t="s">
        <v>101</v>
      </c>
      <c r="E17" s="12" t="s">
        <v>102</v>
      </c>
      <c r="F17" s="12" t="s">
        <v>20</v>
      </c>
      <c r="G17" s="12" t="s">
        <v>34</v>
      </c>
      <c r="H17" s="5">
        <v>2017</v>
      </c>
      <c r="I17" s="12" t="s">
        <v>103</v>
      </c>
      <c r="J17" s="12" t="s">
        <v>24</v>
      </c>
      <c r="K17" s="12" t="s">
        <v>104</v>
      </c>
      <c r="L17" s="12" t="s">
        <v>105</v>
      </c>
    </row>
    <row r="18" spans="1:12" ht="256">
      <c r="A18" s="10" t="str">
        <f>C18&amp;COUNTIF($C$2:C18,C18)</f>
        <v>De oral a escrito2</v>
      </c>
      <c r="B18" s="7" t="str">
        <f>J18&amp;COUNTIF($J$2:J18,J18)</f>
        <v>EP-PRAG5</v>
      </c>
      <c r="C18" s="12" t="s">
        <v>504</v>
      </c>
      <c r="D18" s="12" t="s">
        <v>106</v>
      </c>
      <c r="E18" s="12" t="s">
        <v>107</v>
      </c>
      <c r="F18" s="12" t="s">
        <v>20</v>
      </c>
      <c r="G18" s="12" t="s">
        <v>34</v>
      </c>
      <c r="H18" s="5">
        <v>2013</v>
      </c>
      <c r="I18" s="12" t="s">
        <v>108</v>
      </c>
      <c r="J18" s="12" t="s">
        <v>24</v>
      </c>
      <c r="K18" s="12" t="s">
        <v>109</v>
      </c>
      <c r="L18" s="12" t="s">
        <v>110</v>
      </c>
    </row>
    <row r="19" spans="1:12" ht="409.6">
      <c r="A19" s="10" t="str">
        <f>C19&amp;COUNTIF($C$2:C19,C19)</f>
        <v>Traducción dinámica1</v>
      </c>
      <c r="B19" s="7" t="str">
        <f>J19&amp;COUNTIF($J$2:J19,J19)</f>
        <v>EC-SS2</v>
      </c>
      <c r="C19" s="12" t="s">
        <v>882</v>
      </c>
      <c r="D19" s="13" t="s">
        <v>111</v>
      </c>
      <c r="E19" s="12" t="s">
        <v>112</v>
      </c>
      <c r="F19" s="12" t="s">
        <v>20</v>
      </c>
      <c r="G19" s="12" t="s">
        <v>34</v>
      </c>
      <c r="H19" s="5">
        <v>1965</v>
      </c>
      <c r="I19" s="12" t="s">
        <v>113</v>
      </c>
      <c r="J19" s="12" t="s">
        <v>63</v>
      </c>
      <c r="K19" s="12" t="s">
        <v>114</v>
      </c>
      <c r="L19" s="12" t="s">
        <v>115</v>
      </c>
    </row>
    <row r="20" spans="1:12" ht="409.6">
      <c r="A20" s="10" t="str">
        <f>C20&amp;COUNTIF($C$2:C20,C20)</f>
        <v>De escrito a escrito3</v>
      </c>
      <c r="B20" s="7" t="str">
        <f>J20&amp;COUNTIF($J$2:J20,J20)</f>
        <v>EC-NMS4</v>
      </c>
      <c r="C20" s="12" t="s">
        <v>1031</v>
      </c>
      <c r="D20" s="12" t="s">
        <v>116</v>
      </c>
      <c r="E20" s="12" t="s">
        <v>117</v>
      </c>
      <c r="F20" s="12" t="s">
        <v>20</v>
      </c>
      <c r="G20" s="12" t="s">
        <v>13</v>
      </c>
      <c r="H20" s="5">
        <v>2018</v>
      </c>
      <c r="I20" s="12" t="s">
        <v>118</v>
      </c>
      <c r="J20" s="12" t="s">
        <v>46</v>
      </c>
      <c r="K20" s="12" t="s">
        <v>119</v>
      </c>
      <c r="L20" s="12" t="s">
        <v>120</v>
      </c>
    </row>
    <row r="21" spans="1:12" ht="256">
      <c r="A21" s="10" t="str">
        <f>C21&amp;COUNTIF($C$2:C21,C21)</f>
        <v>De escrito a escrito4</v>
      </c>
      <c r="B21" s="7" t="str">
        <f>J21&amp;COUNTIF($J$2:J21,J21)</f>
        <v>EC-CULT1</v>
      </c>
      <c r="C21" s="12" t="s">
        <v>1031</v>
      </c>
      <c r="D21" s="13" t="s">
        <v>121</v>
      </c>
      <c r="E21" s="12" t="s">
        <v>122</v>
      </c>
      <c r="F21" s="12" t="s">
        <v>20</v>
      </c>
      <c r="G21" s="12" t="s">
        <v>123</v>
      </c>
      <c r="H21" s="5">
        <v>2017</v>
      </c>
      <c r="I21" s="12" t="s">
        <v>124</v>
      </c>
      <c r="J21" s="12" t="s">
        <v>125</v>
      </c>
      <c r="K21" s="12" t="s">
        <v>126</v>
      </c>
      <c r="L21" s="12" t="s">
        <v>127</v>
      </c>
    </row>
    <row r="22" spans="1:12" ht="288">
      <c r="A22" s="10" t="str">
        <f>C22&amp;COUNTIF($C$2:C22,C22)</f>
        <v>Traducción creativa1</v>
      </c>
      <c r="B22" s="7" t="str">
        <f>J22&amp;COUNTIF($J$2:J22,J22)</f>
        <v>A5</v>
      </c>
      <c r="C22" s="12" t="s">
        <v>131</v>
      </c>
      <c r="D22" s="12" t="s">
        <v>128</v>
      </c>
      <c r="E22" s="12" t="s">
        <v>129</v>
      </c>
      <c r="F22" s="12" t="s">
        <v>20</v>
      </c>
      <c r="G22" s="12" t="s">
        <v>34</v>
      </c>
      <c r="H22" s="5">
        <v>2017</v>
      </c>
      <c r="I22" s="12" t="s">
        <v>130</v>
      </c>
      <c r="J22" s="12" t="s">
        <v>31</v>
      </c>
      <c r="K22" s="12" t="s">
        <v>132</v>
      </c>
      <c r="L22" s="12" t="s">
        <v>133</v>
      </c>
    </row>
    <row r="23" spans="1:12" ht="320">
      <c r="A23" s="10" t="str">
        <f>C23&amp;COUNTIF($C$2:C23,C23)</f>
        <v>Traducción creativa2</v>
      </c>
      <c r="B23" s="7" t="str">
        <f>J23&amp;COUNTIF($J$2:J23,J23)</f>
        <v>A6</v>
      </c>
      <c r="C23" s="12" t="s">
        <v>131</v>
      </c>
      <c r="D23" s="12" t="s">
        <v>134</v>
      </c>
      <c r="E23" s="12" t="s">
        <v>135</v>
      </c>
      <c r="F23" s="12" t="s">
        <v>20</v>
      </c>
      <c r="G23" s="12" t="s">
        <v>136</v>
      </c>
      <c r="H23" s="5" t="s">
        <v>34</v>
      </c>
      <c r="I23" s="12" t="s">
        <v>137</v>
      </c>
      <c r="J23" s="12" t="s">
        <v>31</v>
      </c>
      <c r="K23" s="12" t="s">
        <v>138</v>
      </c>
      <c r="L23" s="12"/>
    </row>
    <row r="24" spans="1:12" ht="240">
      <c r="A24" s="10" t="str">
        <f>C24&amp;COUNTIF($C$2:C24,C24)</f>
        <v>De escrito a escrito5</v>
      </c>
      <c r="B24" s="7" t="str">
        <f>J24&amp;COUNTIF($J$2:J24,J24)</f>
        <v>EC-NMS5</v>
      </c>
      <c r="C24" s="12" t="s">
        <v>1031</v>
      </c>
      <c r="D24" s="12" t="s">
        <v>139</v>
      </c>
      <c r="E24" s="12" t="s">
        <v>140</v>
      </c>
      <c r="F24" s="12" t="s">
        <v>141</v>
      </c>
      <c r="G24" s="12" t="s">
        <v>142</v>
      </c>
      <c r="H24" s="5" t="s">
        <v>34</v>
      </c>
      <c r="I24" s="12" t="s">
        <v>143</v>
      </c>
      <c r="J24" s="12" t="s">
        <v>46</v>
      </c>
      <c r="K24" s="12" t="s">
        <v>144</v>
      </c>
      <c r="L24" s="12" t="s">
        <v>145</v>
      </c>
    </row>
    <row r="25" spans="1:12" ht="409.6">
      <c r="A25" s="10" t="str">
        <f>C25&amp;COUNTIF($C$2:C25,C25)</f>
        <v>De oral a oral1</v>
      </c>
      <c r="B25" s="7" t="str">
        <f>J25&amp;COUNTIF($J$2:J25,J25)</f>
        <v>A7</v>
      </c>
      <c r="C25" s="12" t="s">
        <v>149</v>
      </c>
      <c r="D25" s="12" t="s">
        <v>146</v>
      </c>
      <c r="E25" s="12" t="s">
        <v>147</v>
      </c>
      <c r="F25" s="12" t="s">
        <v>20</v>
      </c>
      <c r="G25" s="12" t="s">
        <v>34</v>
      </c>
      <c r="H25" s="5">
        <v>19950</v>
      </c>
      <c r="I25" s="12" t="s">
        <v>148</v>
      </c>
      <c r="J25" s="12" t="s">
        <v>31</v>
      </c>
      <c r="K25" s="12" t="s">
        <v>150</v>
      </c>
      <c r="L25" s="12"/>
    </row>
    <row r="26" spans="1:12" ht="224">
      <c r="A26" s="10" t="str">
        <f>C26&amp;COUNTIF($C$2:C26,C26)</f>
        <v>Traducción literal5</v>
      </c>
      <c r="B26" s="7" t="str">
        <f>J26&amp;COUNTIF($J$2:J26,J26)</f>
        <v>EC-FS3</v>
      </c>
      <c r="C26" s="12" t="s">
        <v>57</v>
      </c>
      <c r="D26" s="12" t="s">
        <v>151</v>
      </c>
      <c r="E26" s="12" t="s">
        <v>152</v>
      </c>
      <c r="F26" s="12" t="s">
        <v>20</v>
      </c>
      <c r="G26" s="12" t="s">
        <v>34</v>
      </c>
      <c r="H26" s="5">
        <v>2017</v>
      </c>
      <c r="I26" s="12" t="s">
        <v>153</v>
      </c>
      <c r="J26" s="12" t="s">
        <v>36</v>
      </c>
      <c r="K26" s="12" t="s">
        <v>154</v>
      </c>
      <c r="L26" s="12" t="s">
        <v>155</v>
      </c>
    </row>
    <row r="27" spans="1:12" ht="384">
      <c r="A27" s="10" t="str">
        <f>C27&amp;COUNTIF($C$2:C27,C27)</f>
        <v>Traducción literal6</v>
      </c>
      <c r="B27" s="7" t="str">
        <f>J27&amp;COUNTIF($J$2:J27,J27)</f>
        <v>EP-PRAG6</v>
      </c>
      <c r="C27" s="12" t="s">
        <v>57</v>
      </c>
      <c r="D27" s="12" t="s">
        <v>156</v>
      </c>
      <c r="E27" s="12" t="s">
        <v>157</v>
      </c>
      <c r="F27" s="12" t="s">
        <v>20</v>
      </c>
      <c r="G27" s="12" t="s">
        <v>34</v>
      </c>
      <c r="H27" s="5" t="s">
        <v>34</v>
      </c>
      <c r="I27" s="12" t="s">
        <v>158</v>
      </c>
      <c r="J27" s="12" t="s">
        <v>24</v>
      </c>
      <c r="K27" s="12" t="s">
        <v>159</v>
      </c>
      <c r="L27" s="12" t="s">
        <v>160</v>
      </c>
    </row>
    <row r="28" spans="1:12" ht="208">
      <c r="A28" s="10" t="str">
        <f>C28&amp;COUNTIF($C$2:C28,C28)</f>
        <v>Traducción creativa3</v>
      </c>
      <c r="B28" s="7" t="str">
        <f>J28&amp;COUNTIF($J$2:J28,J28)</f>
        <v>EP-PRAG7</v>
      </c>
      <c r="C28" s="12" t="s">
        <v>131</v>
      </c>
      <c r="D28" s="12" t="s">
        <v>161</v>
      </c>
      <c r="E28" s="12" t="s">
        <v>162</v>
      </c>
      <c r="F28" s="12" t="s">
        <v>20</v>
      </c>
      <c r="G28" s="12" t="s">
        <v>34</v>
      </c>
      <c r="H28" s="5">
        <v>2017</v>
      </c>
      <c r="I28" s="12" t="s">
        <v>163</v>
      </c>
      <c r="J28" s="12" t="s">
        <v>24</v>
      </c>
      <c r="K28" s="12" t="s">
        <v>164</v>
      </c>
      <c r="L28" s="12" t="s">
        <v>165</v>
      </c>
    </row>
    <row r="29" spans="1:12" ht="384">
      <c r="A29" s="10" t="str">
        <f>C29&amp;COUNTIF($C$2:C29,C29)</f>
        <v>Traducción literal7</v>
      </c>
      <c r="B29" s="7" t="str">
        <f>J29&amp;COUNTIF($J$2:J29,J29)</f>
        <v>EC-SS3</v>
      </c>
      <c r="C29" s="12" t="s">
        <v>57</v>
      </c>
      <c r="D29" s="12" t="s">
        <v>166</v>
      </c>
      <c r="E29" s="16" t="s">
        <v>167</v>
      </c>
      <c r="F29" s="12" t="s">
        <v>12</v>
      </c>
      <c r="G29" s="12" t="s">
        <v>34</v>
      </c>
      <c r="H29" s="5">
        <v>2016</v>
      </c>
      <c r="I29" s="12" t="s">
        <v>168</v>
      </c>
      <c r="J29" s="12" t="s">
        <v>63</v>
      </c>
      <c r="K29" s="12" t="s">
        <v>169</v>
      </c>
      <c r="L29" s="12" t="s">
        <v>170</v>
      </c>
    </row>
    <row r="30" spans="1:12" ht="384">
      <c r="A30" s="10" t="str">
        <f>C30&amp;COUNTIF($C$2:C30,C30)</f>
        <v>Adaptación4</v>
      </c>
      <c r="B30" s="7" t="str">
        <f>J30&amp;COUNTIF($J$2:J30,J30)</f>
        <v>A8</v>
      </c>
      <c r="C30" s="12" t="s">
        <v>30</v>
      </c>
      <c r="D30" s="13" t="s">
        <v>171</v>
      </c>
      <c r="E30" s="12" t="s">
        <v>172</v>
      </c>
      <c r="F30" s="12" t="s">
        <v>20</v>
      </c>
      <c r="G30" s="12" t="s">
        <v>34</v>
      </c>
      <c r="H30" s="5">
        <v>2017</v>
      </c>
      <c r="I30" s="12" t="s">
        <v>173</v>
      </c>
      <c r="J30" s="12" t="s">
        <v>31</v>
      </c>
      <c r="K30" s="12" t="s">
        <v>174</v>
      </c>
      <c r="L30" s="12"/>
    </row>
    <row r="31" spans="1:12" ht="409.6">
      <c r="A31" s="10" t="str">
        <f>C31&amp;COUNTIF($C$2:C31,C31)</f>
        <v>De escrito a escrito6</v>
      </c>
      <c r="B31" s="7" t="str">
        <f>J31&amp;COUNTIF($J$2:J31,J31)</f>
        <v>EC-CULT2</v>
      </c>
      <c r="C31" s="12" t="s">
        <v>1031</v>
      </c>
      <c r="D31" s="12" t="s">
        <v>175</v>
      </c>
      <c r="E31" s="12" t="s">
        <v>176</v>
      </c>
      <c r="F31" s="12" t="s">
        <v>12</v>
      </c>
      <c r="G31" s="12" t="s">
        <v>34</v>
      </c>
      <c r="H31" s="5">
        <v>2014</v>
      </c>
      <c r="I31" s="12" t="s">
        <v>177</v>
      </c>
      <c r="J31" s="12" t="s">
        <v>125</v>
      </c>
      <c r="K31" s="12" t="s">
        <v>178</v>
      </c>
      <c r="L31" s="12" t="s">
        <v>179</v>
      </c>
    </row>
    <row r="32" spans="1:12" ht="409.6">
      <c r="A32" s="10" t="str">
        <f>C32&amp;COUNTIF($C$2:C32,C32)</f>
        <v>De oral a oral2</v>
      </c>
      <c r="B32" s="7" t="str">
        <f>J32&amp;COUNTIF($J$2:J32,J32)</f>
        <v>A9</v>
      </c>
      <c r="C32" s="12" t="s">
        <v>149</v>
      </c>
      <c r="D32" s="12" t="s">
        <v>180</v>
      </c>
      <c r="E32" s="12" t="s">
        <v>181</v>
      </c>
      <c r="F32" s="12" t="s">
        <v>20</v>
      </c>
      <c r="G32" s="12" t="s">
        <v>34</v>
      </c>
      <c r="H32" s="5">
        <v>2017</v>
      </c>
      <c r="I32" s="12" t="s">
        <v>182</v>
      </c>
      <c r="J32" s="12" t="s">
        <v>31</v>
      </c>
      <c r="K32" s="12" t="s">
        <v>183</v>
      </c>
      <c r="L32" s="12"/>
    </row>
    <row r="33" spans="1:12" ht="240">
      <c r="A33" s="10" t="str">
        <f>C33&amp;COUNTIF($C$2:C33,C33)</f>
        <v>Traducción creativa4</v>
      </c>
      <c r="B33" s="7" t="str">
        <f>J33&amp;COUNTIF($J$2:J33,J33)</f>
        <v>A10</v>
      </c>
      <c r="C33" s="12" t="s">
        <v>131</v>
      </c>
      <c r="D33" s="12" t="s">
        <v>184</v>
      </c>
      <c r="E33" s="12" t="s">
        <v>185</v>
      </c>
      <c r="F33" s="12" t="s">
        <v>186</v>
      </c>
      <c r="G33" s="12" t="s">
        <v>187</v>
      </c>
      <c r="H33" s="5">
        <v>2017</v>
      </c>
      <c r="I33" s="12" t="s">
        <v>188</v>
      </c>
      <c r="J33" s="12" t="s">
        <v>31</v>
      </c>
      <c r="K33" s="12" t="s">
        <v>189</v>
      </c>
      <c r="L33" s="12" t="s">
        <v>190</v>
      </c>
    </row>
    <row r="34" spans="1:12" ht="128">
      <c r="A34" s="10" t="str">
        <f>C34&amp;COUNTIF($C$2:C34,C34)</f>
        <v>Modulación3</v>
      </c>
      <c r="B34" s="7" t="str">
        <f>J34&amp;COUNTIF($J$2:J34,J34)</f>
        <v>A11</v>
      </c>
      <c r="C34" s="12" t="s">
        <v>82</v>
      </c>
      <c r="D34" s="13" t="s">
        <v>191</v>
      </c>
      <c r="E34" s="14" t="s">
        <v>192</v>
      </c>
      <c r="F34" s="12" t="s">
        <v>20</v>
      </c>
      <c r="G34" s="12" t="s">
        <v>34</v>
      </c>
      <c r="H34" s="5">
        <v>1999</v>
      </c>
      <c r="I34" s="12" t="s">
        <v>193</v>
      </c>
      <c r="J34" s="12" t="s">
        <v>31</v>
      </c>
      <c r="K34" s="12" t="s">
        <v>194</v>
      </c>
      <c r="L34" s="12"/>
    </row>
    <row r="35" spans="1:12" ht="409.6">
      <c r="A35" s="10" t="str">
        <f>C35&amp;COUNTIF($C$2:C35,C35)</f>
        <v>De oral a escrito3</v>
      </c>
      <c r="B35" s="7" t="str">
        <f>J35&amp;COUNTIF($J$2:J35,J35)</f>
        <v>EC-CULT3</v>
      </c>
      <c r="C35" s="12" t="s">
        <v>504</v>
      </c>
      <c r="D35" s="13" t="s">
        <v>195</v>
      </c>
      <c r="E35" s="12" t="s">
        <v>196</v>
      </c>
      <c r="F35" s="12" t="s">
        <v>20</v>
      </c>
      <c r="G35" s="12" t="s">
        <v>197</v>
      </c>
      <c r="H35" s="5">
        <v>2017</v>
      </c>
      <c r="I35" s="12" t="s">
        <v>198</v>
      </c>
      <c r="J35" s="12" t="s">
        <v>125</v>
      </c>
      <c r="K35" s="12" t="s">
        <v>199</v>
      </c>
      <c r="L35" s="12" t="s">
        <v>200</v>
      </c>
    </row>
    <row r="36" spans="1:12" ht="352">
      <c r="A36" s="10" t="str">
        <f>C36&amp;COUNTIF($C$2:C36,C36)</f>
        <v>De oral a oral3</v>
      </c>
      <c r="B36" s="7" t="str">
        <f>J36&amp;COUNTIF($J$2:J36,J36)</f>
        <v>A12</v>
      </c>
      <c r="C36" s="12" t="s">
        <v>149</v>
      </c>
      <c r="D36" s="13" t="s">
        <v>201</v>
      </c>
      <c r="E36" s="12" t="s">
        <v>202</v>
      </c>
      <c r="F36" s="12" t="s">
        <v>20</v>
      </c>
      <c r="G36" s="12" t="s">
        <v>203</v>
      </c>
      <c r="H36" s="5">
        <v>2017</v>
      </c>
      <c r="I36" s="12" t="s">
        <v>204</v>
      </c>
      <c r="J36" s="12" t="s">
        <v>31</v>
      </c>
      <c r="K36" s="12" t="s">
        <v>205</v>
      </c>
      <c r="L36" s="12"/>
    </row>
    <row r="37" spans="1:12" ht="176">
      <c r="A37" s="10" t="str">
        <f>C37&amp;COUNTIF($C$2:C37,C37)</f>
        <v>De oral a oral4</v>
      </c>
      <c r="B37" s="7" t="str">
        <f>J37&amp;COUNTIF($J$2:J37,J37)</f>
        <v>EP-PRAG8</v>
      </c>
      <c r="C37" s="12" t="s">
        <v>149</v>
      </c>
      <c r="D37" s="13" t="s">
        <v>206</v>
      </c>
      <c r="E37" s="12" t="s">
        <v>207</v>
      </c>
      <c r="F37" s="12" t="s">
        <v>20</v>
      </c>
      <c r="G37" s="12" t="s">
        <v>34</v>
      </c>
      <c r="H37" s="5">
        <v>2014</v>
      </c>
      <c r="I37" s="12" t="s">
        <v>208</v>
      </c>
      <c r="J37" s="12" t="s">
        <v>24</v>
      </c>
      <c r="K37" s="12" t="s">
        <v>209</v>
      </c>
      <c r="L37" s="12" t="s">
        <v>210</v>
      </c>
    </row>
    <row r="38" spans="1:12" ht="368">
      <c r="A38" s="10" t="str">
        <f>C38&amp;COUNTIF($C$2:C38,C38)</f>
        <v>Traducción literal8</v>
      </c>
      <c r="B38" s="7" t="str">
        <f>J38&amp;COUNTIF($J$2:J38,J38)</f>
        <v>EC-INTX2</v>
      </c>
      <c r="C38" s="12" t="s">
        <v>57</v>
      </c>
      <c r="D38" s="13" t="s">
        <v>211</v>
      </c>
      <c r="E38" s="12" t="s">
        <v>1953</v>
      </c>
      <c r="F38" s="12" t="s">
        <v>20</v>
      </c>
      <c r="G38" s="12" t="s">
        <v>136</v>
      </c>
      <c r="H38" s="5">
        <v>2000</v>
      </c>
      <c r="I38" s="12" t="s">
        <v>212</v>
      </c>
      <c r="J38" s="12" t="s">
        <v>16</v>
      </c>
      <c r="K38" s="12" t="s">
        <v>213</v>
      </c>
      <c r="L38" s="12" t="s">
        <v>214</v>
      </c>
    </row>
    <row r="39" spans="1:12" ht="128">
      <c r="A39" s="10" t="str">
        <f>C39&amp;COUNTIF($C$2:C39,C39)</f>
        <v>Traducción literal9</v>
      </c>
      <c r="B39" s="7" t="str">
        <f>J39&amp;COUNTIF($J$2:J39,J39)</f>
        <v>EC-SS4</v>
      </c>
      <c r="C39" s="12" t="s">
        <v>57</v>
      </c>
      <c r="D39" s="12" t="s">
        <v>215</v>
      </c>
      <c r="E39" s="12" t="s">
        <v>216</v>
      </c>
      <c r="F39" s="12" t="s">
        <v>12</v>
      </c>
      <c r="G39" s="12" t="s">
        <v>34</v>
      </c>
      <c r="H39" s="5">
        <v>2016</v>
      </c>
      <c r="I39" s="12" t="s">
        <v>217</v>
      </c>
      <c r="J39" s="12" t="s">
        <v>63</v>
      </c>
      <c r="K39" s="12" t="s">
        <v>218</v>
      </c>
      <c r="L39" s="12" t="s">
        <v>219</v>
      </c>
    </row>
    <row r="40" spans="1:12" ht="288">
      <c r="A40" s="10" t="str">
        <f>C40&amp;COUNTIF($C$2:C40,C40)</f>
        <v>Traducción literal10</v>
      </c>
      <c r="B40" s="7" t="str">
        <f>J40&amp;COUNTIF($J$2:J40,J40)</f>
        <v>EC-CULT4</v>
      </c>
      <c r="C40" s="12" t="s">
        <v>57</v>
      </c>
      <c r="D40" s="12" t="s">
        <v>220</v>
      </c>
      <c r="E40" s="12" t="s">
        <v>221</v>
      </c>
      <c r="F40" s="12" t="s">
        <v>20</v>
      </c>
      <c r="G40" s="12" t="s">
        <v>34</v>
      </c>
      <c r="H40" s="5" t="s">
        <v>34</v>
      </c>
      <c r="I40" s="12" t="s">
        <v>222</v>
      </c>
      <c r="J40" s="12" t="s">
        <v>125</v>
      </c>
      <c r="K40" s="12" t="s">
        <v>223</v>
      </c>
      <c r="L40" s="12" t="s">
        <v>224</v>
      </c>
    </row>
    <row r="41" spans="1:12" ht="409.6">
      <c r="A41" s="10" t="str">
        <f>C41&amp;COUNTIF($C$2:C41,C41)</f>
        <v>Transcreación2</v>
      </c>
      <c r="B41" s="7" t="str">
        <f>J41&amp;COUNTIF($J$2:J41,J41)</f>
        <v>A13</v>
      </c>
      <c r="C41" s="12" t="s">
        <v>70</v>
      </c>
      <c r="D41" s="13" t="s">
        <v>225</v>
      </c>
      <c r="E41" s="12" t="s">
        <v>226</v>
      </c>
      <c r="F41" s="12" t="s">
        <v>20</v>
      </c>
      <c r="G41" s="12" t="s">
        <v>34</v>
      </c>
      <c r="H41" s="5">
        <v>2003</v>
      </c>
      <c r="I41" s="12" t="s">
        <v>227</v>
      </c>
      <c r="J41" s="12" t="s">
        <v>31</v>
      </c>
      <c r="K41" s="12" t="s">
        <v>228</v>
      </c>
      <c r="L41" s="12" t="s">
        <v>229</v>
      </c>
    </row>
    <row r="42" spans="1:12" ht="256">
      <c r="A42" s="10" t="str">
        <f>C42&amp;COUNTIF($C$2:C42,C42)</f>
        <v>Traducción literal11</v>
      </c>
      <c r="B42" s="7" t="str">
        <f>J42&amp;COUNTIF($J$2:J42,J42)</f>
        <v>A14</v>
      </c>
      <c r="C42" s="12" t="s">
        <v>57</v>
      </c>
      <c r="D42" s="12" t="s">
        <v>230</v>
      </c>
      <c r="E42" s="12" t="s">
        <v>231</v>
      </c>
      <c r="F42" s="12" t="s">
        <v>20</v>
      </c>
      <c r="G42" s="12" t="s">
        <v>34</v>
      </c>
      <c r="H42" s="5">
        <v>2017</v>
      </c>
      <c r="I42" s="12" t="s">
        <v>232</v>
      </c>
      <c r="J42" s="12" t="s">
        <v>31</v>
      </c>
      <c r="K42" s="12" t="s">
        <v>233</v>
      </c>
      <c r="L42" s="12"/>
    </row>
    <row r="43" spans="1:12" ht="409.6">
      <c r="A43" s="10" t="str">
        <f>C43&amp;COUNTIF($C$2:C43,C43)</f>
        <v>Traducción literal por unidad polisémica1</v>
      </c>
      <c r="B43" s="7" t="str">
        <f>J43&amp;COUNTIF($J$2:J43,J43)</f>
        <v>EC-FS4</v>
      </c>
      <c r="C43" s="17" t="s">
        <v>1959</v>
      </c>
      <c r="D43" s="17" t="s">
        <v>18</v>
      </c>
      <c r="E43" s="17" t="s">
        <v>234</v>
      </c>
      <c r="F43" s="17" t="s">
        <v>20</v>
      </c>
      <c r="G43" s="17" t="s">
        <v>235</v>
      </c>
      <c r="H43" s="35">
        <v>2017</v>
      </c>
      <c r="I43" s="17" t="s">
        <v>236</v>
      </c>
      <c r="J43" s="17" t="s">
        <v>36</v>
      </c>
      <c r="K43" s="17" t="s">
        <v>237</v>
      </c>
      <c r="L43" s="17" t="s">
        <v>238</v>
      </c>
    </row>
    <row r="44" spans="1:12" ht="256">
      <c r="A44" s="10" t="str">
        <f>C44&amp;COUNTIF($C$2:C44,C44)</f>
        <v>De escrito a escrito7</v>
      </c>
      <c r="B44" s="7" t="str">
        <f>J44&amp;COUNTIF($J$2:J44,J44)</f>
        <v>EC-NMS6</v>
      </c>
      <c r="C44" s="17" t="s">
        <v>1031</v>
      </c>
      <c r="D44" s="18" t="s">
        <v>26</v>
      </c>
      <c r="E44" s="17" t="s">
        <v>239</v>
      </c>
      <c r="F44" s="17" t="s">
        <v>20</v>
      </c>
      <c r="G44" s="17" t="s">
        <v>240</v>
      </c>
      <c r="H44" s="35">
        <v>2004</v>
      </c>
      <c r="I44" s="17" t="s">
        <v>241</v>
      </c>
      <c r="J44" s="17" t="s">
        <v>46</v>
      </c>
      <c r="K44" s="17" t="s">
        <v>242</v>
      </c>
      <c r="L44" s="17" t="s">
        <v>243</v>
      </c>
    </row>
    <row r="45" spans="1:12" ht="368">
      <c r="A45" s="10" t="str">
        <f>C45&amp;COUNTIF($C$2:C45,C45)</f>
        <v>Transcreación3</v>
      </c>
      <c r="B45" s="7" t="str">
        <f>J45&amp;COUNTIF($J$2:J45,J45)</f>
        <v>EAV-IMG1</v>
      </c>
      <c r="C45" s="17" t="s">
        <v>70</v>
      </c>
      <c r="D45" s="17" t="s">
        <v>32</v>
      </c>
      <c r="E45" s="17" t="s">
        <v>244</v>
      </c>
      <c r="F45" s="17" t="s">
        <v>20</v>
      </c>
      <c r="G45" s="17" t="s">
        <v>34</v>
      </c>
      <c r="H45" s="35">
        <v>2017</v>
      </c>
      <c r="I45" s="17" t="s">
        <v>245</v>
      </c>
      <c r="J45" s="17" t="s">
        <v>246</v>
      </c>
      <c r="K45" s="17" t="s">
        <v>247</v>
      </c>
      <c r="L45" s="17" t="s">
        <v>248</v>
      </c>
    </row>
    <row r="46" spans="1:12" ht="304">
      <c r="A46" s="10" t="str">
        <f>C46&amp;COUNTIF($C$2:C46,C46)</f>
        <v>Adaptación5</v>
      </c>
      <c r="B46" s="7" t="str">
        <f>J46&amp;COUNTIF($J$2:J46,J46)</f>
        <v>EC-CULT5</v>
      </c>
      <c r="C46" s="17" t="s">
        <v>30</v>
      </c>
      <c r="D46" s="17" t="s">
        <v>249</v>
      </c>
      <c r="E46" s="17" t="s">
        <v>250</v>
      </c>
      <c r="F46" s="17" t="s">
        <v>20</v>
      </c>
      <c r="G46" s="17" t="s">
        <v>34</v>
      </c>
      <c r="H46" s="35">
        <v>2017</v>
      </c>
      <c r="I46" s="17" t="s">
        <v>251</v>
      </c>
      <c r="J46" s="17" t="s">
        <v>125</v>
      </c>
      <c r="K46" s="17" t="s">
        <v>252</v>
      </c>
      <c r="L46" s="17" t="s">
        <v>253</v>
      </c>
    </row>
    <row r="47" spans="1:12" ht="409.6">
      <c r="A47" s="10" t="str">
        <f>C47&amp;COUNTIF($C$2:C47,C47)</f>
        <v>De escrito a escrito8</v>
      </c>
      <c r="B47" s="7" t="str">
        <f>J47&amp;COUNTIF($J$2:J47,J47)</f>
        <v>A15</v>
      </c>
      <c r="C47" s="17" t="s">
        <v>1031</v>
      </c>
      <c r="D47" s="17" t="s">
        <v>37</v>
      </c>
      <c r="E47" s="17" t="s">
        <v>254</v>
      </c>
      <c r="F47" s="17" t="s">
        <v>12</v>
      </c>
      <c r="G47" s="17" t="s">
        <v>255</v>
      </c>
      <c r="H47" s="35">
        <v>2017</v>
      </c>
      <c r="I47" s="17" t="s">
        <v>256</v>
      </c>
      <c r="J47" s="17" t="s">
        <v>31</v>
      </c>
      <c r="K47" s="17" t="s">
        <v>257</v>
      </c>
      <c r="L47" s="17"/>
    </row>
    <row r="48" spans="1:12" ht="272">
      <c r="A48" s="10" t="str">
        <f>C48&amp;COUNTIF($C$2:C48,C48)</f>
        <v>Calco3</v>
      </c>
      <c r="B48" s="7" t="str">
        <f>J48&amp;COUNTIF($J$2:J48,J48)</f>
        <v>EC-CULT6</v>
      </c>
      <c r="C48" s="17" t="s">
        <v>23</v>
      </c>
      <c r="D48" s="18" t="s">
        <v>49</v>
      </c>
      <c r="E48" s="17" t="s">
        <v>258</v>
      </c>
      <c r="F48" s="17" t="s">
        <v>12</v>
      </c>
      <c r="G48" s="17" t="s">
        <v>34</v>
      </c>
      <c r="H48" s="35">
        <v>2017</v>
      </c>
      <c r="I48" s="17" t="s">
        <v>259</v>
      </c>
      <c r="J48" s="17" t="s">
        <v>125</v>
      </c>
      <c r="K48" s="17" t="s">
        <v>260</v>
      </c>
      <c r="L48" s="17" t="s">
        <v>261</v>
      </c>
    </row>
    <row r="49" spans="1:12" ht="224">
      <c r="A49" s="10" t="str">
        <f>C49&amp;COUNTIF($C$2:C49,C49)</f>
        <v>Transcreación4</v>
      </c>
      <c r="B49" s="7" t="str">
        <f>J49&amp;COUNTIF($J$2:J49,J49)</f>
        <v>EC-AD1</v>
      </c>
      <c r="C49" s="17" t="s">
        <v>70</v>
      </c>
      <c r="D49" s="17" t="s">
        <v>59</v>
      </c>
      <c r="E49" s="17" t="s">
        <v>262</v>
      </c>
      <c r="F49" s="17" t="s">
        <v>20</v>
      </c>
      <c r="G49" s="17" t="s">
        <v>263</v>
      </c>
      <c r="H49" s="35">
        <v>2016</v>
      </c>
      <c r="I49" s="17" t="s">
        <v>264</v>
      </c>
      <c r="J49" s="17" t="s">
        <v>265</v>
      </c>
      <c r="K49" s="17" t="s">
        <v>266</v>
      </c>
      <c r="L49" s="17" t="s">
        <v>267</v>
      </c>
    </row>
    <row r="50" spans="1:12" ht="352">
      <c r="A50" s="10" t="str">
        <f>C50&amp;COUNTIF($C$2:C50,C50)</f>
        <v>Transcreación5</v>
      </c>
      <c r="B50" s="7" t="str">
        <f>J50&amp;COUNTIF($J$2:J50,J50)</f>
        <v>EC-NMS7</v>
      </c>
      <c r="C50" s="17" t="s">
        <v>70</v>
      </c>
      <c r="D50" s="17" t="s">
        <v>268</v>
      </c>
      <c r="E50" s="17" t="s">
        <v>269</v>
      </c>
      <c r="F50" s="17" t="s">
        <v>20</v>
      </c>
      <c r="G50" s="17" t="s">
        <v>34</v>
      </c>
      <c r="H50" s="35">
        <v>2017</v>
      </c>
      <c r="I50" s="17" t="s">
        <v>270</v>
      </c>
      <c r="J50" s="17" t="s">
        <v>46</v>
      </c>
      <c r="K50" s="17" t="s">
        <v>271</v>
      </c>
      <c r="L50" s="17" t="s">
        <v>272</v>
      </c>
    </row>
    <row r="51" spans="1:12" ht="409.6">
      <c r="A51" s="10" t="str">
        <f>C51&amp;COUNTIF($C$2:C51,C51)</f>
        <v>Modulación4</v>
      </c>
      <c r="B51" s="7" t="str">
        <f>J51&amp;COUNTIF($J$2:J51,J51)</f>
        <v>EC-FS, EC-CULT1</v>
      </c>
      <c r="C51" s="17" t="s">
        <v>82</v>
      </c>
      <c r="D51" s="17" t="s">
        <v>95</v>
      </c>
      <c r="E51" s="17" t="s">
        <v>273</v>
      </c>
      <c r="F51" s="17" t="s">
        <v>20</v>
      </c>
      <c r="G51" s="17" t="s">
        <v>274</v>
      </c>
      <c r="H51" s="35" t="s">
        <v>34</v>
      </c>
      <c r="I51" s="17" t="s">
        <v>275</v>
      </c>
      <c r="J51" s="17" t="s">
        <v>276</v>
      </c>
      <c r="K51" s="17" t="s">
        <v>277</v>
      </c>
      <c r="L51" s="17" t="s">
        <v>278</v>
      </c>
    </row>
    <row r="52" spans="1:12" ht="384">
      <c r="A52" s="10" t="str">
        <f>C52&amp;COUNTIF($C$2:C52,C52)</f>
        <v>Transcreación6</v>
      </c>
      <c r="B52" s="7" t="str">
        <f>J52&amp;COUNTIF($J$2:J52,J52)</f>
        <v>A16</v>
      </c>
      <c r="C52" s="17" t="s">
        <v>70</v>
      </c>
      <c r="D52" s="17" t="s">
        <v>279</v>
      </c>
      <c r="E52" s="17" t="s">
        <v>280</v>
      </c>
      <c r="F52" s="17" t="s">
        <v>12</v>
      </c>
      <c r="G52" s="17" t="s">
        <v>34</v>
      </c>
      <c r="H52" s="35" t="s">
        <v>34</v>
      </c>
      <c r="I52" s="17" t="s">
        <v>281</v>
      </c>
      <c r="J52" s="17" t="s">
        <v>31</v>
      </c>
      <c r="K52" s="17" t="s">
        <v>282</v>
      </c>
      <c r="L52" s="17"/>
    </row>
    <row r="53" spans="1:12" ht="208">
      <c r="A53" s="10" t="str">
        <f>C53&amp;COUNTIF($C$2:C53,C53)</f>
        <v>Adaptación6</v>
      </c>
      <c r="B53" s="7" t="str">
        <f>J53&amp;COUNTIF($J$2:J53,J53)</f>
        <v>EP-PRAG9</v>
      </c>
      <c r="C53" s="17" t="s">
        <v>30</v>
      </c>
      <c r="D53" s="17" t="s">
        <v>283</v>
      </c>
      <c r="E53" s="17" t="s">
        <v>284</v>
      </c>
      <c r="F53" s="17" t="s">
        <v>20</v>
      </c>
      <c r="G53" s="17" t="s">
        <v>34</v>
      </c>
      <c r="H53" s="35">
        <v>1988</v>
      </c>
      <c r="I53" s="17" t="s">
        <v>285</v>
      </c>
      <c r="J53" s="17" t="s">
        <v>24</v>
      </c>
      <c r="K53" s="17" t="s">
        <v>286</v>
      </c>
      <c r="L53" s="17" t="s">
        <v>287</v>
      </c>
    </row>
    <row r="54" spans="1:12" ht="256">
      <c r="A54" s="10" t="str">
        <f>C54&amp;COUNTIF($C$2:C54,C54)</f>
        <v>Traducción literal12</v>
      </c>
      <c r="B54" s="7" t="str">
        <f>J54&amp;COUNTIF($J$2:J54,J54)</f>
        <v>EC-CULT7</v>
      </c>
      <c r="C54" s="17" t="s">
        <v>57</v>
      </c>
      <c r="D54" s="17" t="s">
        <v>288</v>
      </c>
      <c r="E54" s="17" t="s">
        <v>289</v>
      </c>
      <c r="F54" s="17" t="s">
        <v>20</v>
      </c>
      <c r="G54" s="17" t="s">
        <v>34</v>
      </c>
      <c r="H54" s="35">
        <v>2016</v>
      </c>
      <c r="I54" s="17" t="s">
        <v>290</v>
      </c>
      <c r="J54" s="17" t="s">
        <v>125</v>
      </c>
      <c r="K54" s="17" t="s">
        <v>291</v>
      </c>
      <c r="L54" s="17" t="s">
        <v>292</v>
      </c>
    </row>
    <row r="55" spans="1:12" ht="336">
      <c r="A55" s="10" t="str">
        <f>C55&amp;COUNTIF($C$2:C55,C55)</f>
        <v>Traducción literal13</v>
      </c>
      <c r="B55" s="7" t="str">
        <f>J55&amp;COUNTIF($J$2:J55,J55)</f>
        <v>EC-CULT8</v>
      </c>
      <c r="C55" s="17" t="s">
        <v>57</v>
      </c>
      <c r="D55" s="17" t="s">
        <v>220</v>
      </c>
      <c r="E55" s="17" t="s">
        <v>293</v>
      </c>
      <c r="F55" s="17" t="s">
        <v>20</v>
      </c>
      <c r="G55" s="17" t="s">
        <v>34</v>
      </c>
      <c r="H55" s="35" t="s">
        <v>34</v>
      </c>
      <c r="I55" s="17" t="s">
        <v>294</v>
      </c>
      <c r="J55" s="17" t="s">
        <v>125</v>
      </c>
      <c r="K55" s="17" t="s">
        <v>295</v>
      </c>
      <c r="L55" s="17" t="s">
        <v>296</v>
      </c>
    </row>
    <row r="56" spans="1:12" ht="409.6">
      <c r="A56" s="10" t="str">
        <f>C56&amp;COUNTIF($C$2:C56,C56)</f>
        <v>De oral a escrito4</v>
      </c>
      <c r="B56" s="7" t="str">
        <f>J56&amp;COUNTIF($J$2:J56,J56)</f>
        <v>EC-CULT9</v>
      </c>
      <c r="C56" s="17" t="s">
        <v>504</v>
      </c>
      <c r="D56" s="18" t="s">
        <v>297</v>
      </c>
      <c r="E56" s="17" t="s">
        <v>298</v>
      </c>
      <c r="F56" s="17" t="s">
        <v>20</v>
      </c>
      <c r="G56" s="17" t="s">
        <v>299</v>
      </c>
      <c r="H56" s="35" t="s">
        <v>34</v>
      </c>
      <c r="I56" s="17" t="s">
        <v>300</v>
      </c>
      <c r="J56" s="17" t="s">
        <v>125</v>
      </c>
      <c r="K56" s="17" t="s">
        <v>301</v>
      </c>
      <c r="L56" s="17" t="s">
        <v>302</v>
      </c>
    </row>
    <row r="57" spans="1:12" ht="320">
      <c r="A57" s="10" t="str">
        <f>C57&amp;COUNTIF($C$2:C57,C57)</f>
        <v>Calco4</v>
      </c>
      <c r="B57" s="7" t="str">
        <f>J57&amp;COUNTIF($J$2:J57,J57)</f>
        <v>EE_CALCO1</v>
      </c>
      <c r="C57" s="17" t="s">
        <v>23</v>
      </c>
      <c r="D57" s="17" t="s">
        <v>303</v>
      </c>
      <c r="E57" s="17" t="s">
        <v>304</v>
      </c>
      <c r="F57" s="17" t="s">
        <v>20</v>
      </c>
      <c r="G57" s="17" t="s">
        <v>305</v>
      </c>
      <c r="H57" s="35">
        <v>2017</v>
      </c>
      <c r="I57" s="17" t="s">
        <v>306</v>
      </c>
      <c r="J57" s="17" t="s">
        <v>307</v>
      </c>
      <c r="K57" s="17" t="s">
        <v>308</v>
      </c>
      <c r="L57" s="17" t="s">
        <v>309</v>
      </c>
    </row>
    <row r="58" spans="1:12" ht="368">
      <c r="A58" s="10" t="str">
        <f>C58&amp;COUNTIF($C$2:C58,C58)</f>
        <v>Adaptación7</v>
      </c>
      <c r="B58" s="7" t="str">
        <f>J58&amp;COUNTIF($J$2:J58,J58)</f>
        <v>A17</v>
      </c>
      <c r="C58" s="17" t="s">
        <v>30</v>
      </c>
      <c r="D58" s="17" t="s">
        <v>230</v>
      </c>
      <c r="E58" s="17" t="s">
        <v>310</v>
      </c>
      <c r="F58" s="17" t="s">
        <v>20</v>
      </c>
      <c r="G58" s="17" t="s">
        <v>311</v>
      </c>
      <c r="H58" s="35">
        <v>2017</v>
      </c>
      <c r="I58" s="17" t="s">
        <v>312</v>
      </c>
      <c r="J58" s="17" t="s">
        <v>31</v>
      </c>
      <c r="K58" s="17" t="s">
        <v>313</v>
      </c>
      <c r="L58" s="17"/>
    </row>
    <row r="59" spans="1:12" ht="144">
      <c r="A59" s="10" t="str">
        <f>C59&amp;COUNTIF($C$2:C59,C59)</f>
        <v>De oral a escrito5</v>
      </c>
      <c r="B59" s="7" t="str">
        <f>J59&amp;COUNTIF($J$2:J59,J59)</f>
        <v>EAV-IMG2</v>
      </c>
      <c r="C59" s="17" t="s">
        <v>504</v>
      </c>
      <c r="D59" s="17" t="s">
        <v>314</v>
      </c>
      <c r="E59" s="17" t="s">
        <v>315</v>
      </c>
      <c r="F59" s="17" t="s">
        <v>20</v>
      </c>
      <c r="G59" s="17" t="s">
        <v>316</v>
      </c>
      <c r="H59" s="35">
        <v>1999</v>
      </c>
      <c r="I59" s="17" t="s">
        <v>317</v>
      </c>
      <c r="J59" s="17" t="s">
        <v>246</v>
      </c>
      <c r="K59" s="17" t="s">
        <v>318</v>
      </c>
      <c r="L59" s="17" t="s">
        <v>319</v>
      </c>
    </row>
    <row r="60" spans="1:12" ht="224">
      <c r="A60" s="10" t="str">
        <f>C60&amp;COUNTIF($C$2:C60,C60)</f>
        <v>De oral a escrito6</v>
      </c>
      <c r="B60" s="7" t="str">
        <f>J60&amp;COUNTIF($J$2:J60,J60)</f>
        <v>EC-FS5</v>
      </c>
      <c r="C60" s="17" t="s">
        <v>504</v>
      </c>
      <c r="D60" s="17" t="s">
        <v>66</v>
      </c>
      <c r="E60" s="17" t="s">
        <v>320</v>
      </c>
      <c r="F60" s="17" t="s">
        <v>20</v>
      </c>
      <c r="G60" s="17" t="s">
        <v>34</v>
      </c>
      <c r="H60" s="35">
        <v>1993</v>
      </c>
      <c r="I60" s="17" t="s">
        <v>321</v>
      </c>
      <c r="J60" s="17" t="s">
        <v>36</v>
      </c>
      <c r="K60" s="17" t="s">
        <v>322</v>
      </c>
      <c r="L60" s="17" t="s">
        <v>323</v>
      </c>
    </row>
    <row r="61" spans="1:12" ht="224">
      <c r="A61" s="10" t="str">
        <f>C61&amp;COUNTIF($C$2:C61,C61)</f>
        <v>De escrito a escrito9</v>
      </c>
      <c r="B61" s="7" t="str">
        <f>J61&amp;COUNTIF($J$2:J61,J61)</f>
        <v>Acierto1</v>
      </c>
      <c r="C61" s="17" t="s">
        <v>1031</v>
      </c>
      <c r="D61" s="17" t="s">
        <v>72</v>
      </c>
      <c r="E61" s="17" t="s">
        <v>324</v>
      </c>
      <c r="F61" s="17" t="s">
        <v>20</v>
      </c>
      <c r="G61" s="17" t="s">
        <v>34</v>
      </c>
      <c r="H61" s="35">
        <v>2015</v>
      </c>
      <c r="I61" s="17" t="s">
        <v>325</v>
      </c>
      <c r="J61" s="17" t="s">
        <v>326</v>
      </c>
      <c r="K61" s="17" t="s">
        <v>327</v>
      </c>
      <c r="L61" s="17"/>
    </row>
    <row r="62" spans="1:12" ht="176">
      <c r="A62" s="10" t="str">
        <f>C62&amp;COUNTIF($C$2:C62,C62)</f>
        <v>Adaptación8</v>
      </c>
      <c r="B62" s="7" t="str">
        <f>J62&amp;COUNTIF($J$2:J62,J62)</f>
        <v>EP-PRAG10</v>
      </c>
      <c r="C62" s="17" t="s">
        <v>30</v>
      </c>
      <c r="D62" s="17" t="s">
        <v>90</v>
      </c>
      <c r="E62" s="17" t="s">
        <v>328</v>
      </c>
      <c r="F62" s="17" t="s">
        <v>20</v>
      </c>
      <c r="G62" s="17" t="s">
        <v>34</v>
      </c>
      <c r="H62" s="35">
        <v>2014</v>
      </c>
      <c r="I62" s="17" t="s">
        <v>329</v>
      </c>
      <c r="J62" s="17" t="s">
        <v>24</v>
      </c>
      <c r="K62" s="17" t="s">
        <v>330</v>
      </c>
      <c r="L62" s="17" t="s">
        <v>331</v>
      </c>
    </row>
    <row r="63" spans="1:12" ht="144">
      <c r="A63" s="10" t="str">
        <f>C63&amp;COUNTIF($C$2:C63,C63)</f>
        <v>De oral a escrito7</v>
      </c>
      <c r="B63" s="7" t="str">
        <f>J63&amp;COUNTIF($J$2:J63,J63)</f>
        <v>EP-PRAG11</v>
      </c>
      <c r="C63" s="17" t="s">
        <v>504</v>
      </c>
      <c r="D63" s="17" t="s">
        <v>332</v>
      </c>
      <c r="E63" s="17" t="s">
        <v>333</v>
      </c>
      <c r="F63" s="17" t="s">
        <v>20</v>
      </c>
      <c r="G63" s="17" t="s">
        <v>34</v>
      </c>
      <c r="H63" s="35">
        <v>2002</v>
      </c>
      <c r="I63" s="17" t="s">
        <v>334</v>
      </c>
      <c r="J63" s="17" t="s">
        <v>24</v>
      </c>
      <c r="K63" s="17" t="s">
        <v>335</v>
      </c>
      <c r="L63" s="17" t="s">
        <v>336</v>
      </c>
    </row>
    <row r="64" spans="1:12" ht="144">
      <c r="A64" s="10" t="str">
        <f>C64&amp;COUNTIF($C$2:C64,C64)</f>
        <v>Traducción literal14</v>
      </c>
      <c r="B64" s="7" t="str">
        <f>J64&amp;COUNTIF($J$2:J64,J64)</f>
        <v>EE-CALCO1</v>
      </c>
      <c r="C64" s="17" t="s">
        <v>57</v>
      </c>
      <c r="D64" s="17" t="s">
        <v>337</v>
      </c>
      <c r="E64" s="17" t="s">
        <v>338</v>
      </c>
      <c r="F64" s="17" t="s">
        <v>20</v>
      </c>
      <c r="G64" s="17" t="s">
        <v>339</v>
      </c>
      <c r="H64" s="35">
        <v>2016</v>
      </c>
      <c r="I64" s="17" t="s">
        <v>340</v>
      </c>
      <c r="J64" s="17" t="s">
        <v>341</v>
      </c>
      <c r="K64" s="17" t="s">
        <v>342</v>
      </c>
      <c r="L64" s="17" t="s">
        <v>343</v>
      </c>
    </row>
    <row r="65" spans="1:12" ht="409.6">
      <c r="A65" s="10" t="str">
        <f>C65&amp;COUNTIF($C$2:C65,C65)</f>
        <v>De escrito a escrito10</v>
      </c>
      <c r="B65" s="7" t="str">
        <f>J65&amp;COUNTIF($J$2:J65,J65)</f>
        <v>A18</v>
      </c>
      <c r="C65" s="17" t="s">
        <v>1031</v>
      </c>
      <c r="D65" s="17" t="s">
        <v>344</v>
      </c>
      <c r="E65" s="17" t="s">
        <v>345</v>
      </c>
      <c r="F65" s="17" t="s">
        <v>20</v>
      </c>
      <c r="G65" s="17" t="s">
        <v>34</v>
      </c>
      <c r="H65" s="35" t="s">
        <v>34</v>
      </c>
      <c r="I65" s="17" t="s">
        <v>346</v>
      </c>
      <c r="J65" s="17" t="s">
        <v>31</v>
      </c>
      <c r="K65" s="17" t="s">
        <v>347</v>
      </c>
      <c r="L65" s="17"/>
    </row>
    <row r="66" spans="1:12" ht="409.6">
      <c r="A66" s="10" t="str">
        <f>C66&amp;COUNTIF($C$2:C66,C66)</f>
        <v>De oral a oral5</v>
      </c>
      <c r="B66" s="7" t="str">
        <f>J66&amp;COUNTIF($J$2:J66,J66)</f>
        <v>EC-CS1</v>
      </c>
      <c r="C66" s="17" t="s">
        <v>149</v>
      </c>
      <c r="D66" s="17" t="s">
        <v>348</v>
      </c>
      <c r="E66" s="19" t="s">
        <v>349</v>
      </c>
      <c r="F66" s="17" t="s">
        <v>20</v>
      </c>
      <c r="G66" s="17" t="s">
        <v>34</v>
      </c>
      <c r="H66" s="35">
        <v>2013</v>
      </c>
      <c r="I66" s="17" t="s">
        <v>350</v>
      </c>
      <c r="J66" s="17" t="s">
        <v>351</v>
      </c>
      <c r="K66" s="17" t="s">
        <v>352</v>
      </c>
      <c r="L66" s="17" t="s">
        <v>353</v>
      </c>
    </row>
    <row r="67" spans="1:12" ht="320">
      <c r="A67" s="10" t="str">
        <f>C67&amp;COUNTIF($C$2:C67,C67)</f>
        <v>De escrito a escrito11</v>
      </c>
      <c r="B67" s="7" t="str">
        <f>J67&amp;COUNTIF($J$2:J67,J67)</f>
        <v>A19</v>
      </c>
      <c r="C67" s="17" t="s">
        <v>1031</v>
      </c>
      <c r="D67" s="17" t="s">
        <v>354</v>
      </c>
      <c r="E67" s="19" t="s">
        <v>355</v>
      </c>
      <c r="F67" s="17" t="s">
        <v>12</v>
      </c>
      <c r="G67" s="17" t="s">
        <v>356</v>
      </c>
      <c r="H67" s="35" t="s">
        <v>34</v>
      </c>
      <c r="I67" s="17" t="s">
        <v>357</v>
      </c>
      <c r="J67" s="17" t="s">
        <v>31</v>
      </c>
      <c r="K67" s="17" t="s">
        <v>358</v>
      </c>
      <c r="L67" s="17"/>
    </row>
    <row r="68" spans="1:12" ht="409.6">
      <c r="A68" s="10" t="str">
        <f>C68&amp;COUNTIF($C$2:C68,C68)</f>
        <v>De escrito a escrito12</v>
      </c>
      <c r="B68" s="7" t="str">
        <f>J68&amp;COUNTIF($J$2:J68,J68)</f>
        <v>EC-FS6</v>
      </c>
      <c r="C68" s="17" t="s">
        <v>1031</v>
      </c>
      <c r="D68" s="17" t="s">
        <v>121</v>
      </c>
      <c r="E68" s="19" t="s">
        <v>359</v>
      </c>
      <c r="F68" s="17" t="s">
        <v>20</v>
      </c>
      <c r="G68" s="17" t="s">
        <v>34</v>
      </c>
      <c r="H68" s="35" t="s">
        <v>34</v>
      </c>
      <c r="I68" s="17" t="s">
        <v>360</v>
      </c>
      <c r="J68" s="17" t="s">
        <v>36</v>
      </c>
      <c r="K68" s="17" t="s">
        <v>361</v>
      </c>
      <c r="L68" s="17" t="s">
        <v>362</v>
      </c>
    </row>
    <row r="69" spans="1:12" ht="192">
      <c r="A69" s="10" t="str">
        <f>C69&amp;COUNTIF($C$2:C69,C69)</f>
        <v>De escrito a escrito13</v>
      </c>
      <c r="B69" s="7" t="str">
        <f>J69&amp;COUNTIF($J$2:J69,J69)</f>
        <v>EC-FS7</v>
      </c>
      <c r="C69" s="17" t="s">
        <v>1031</v>
      </c>
      <c r="D69" s="17" t="s">
        <v>128</v>
      </c>
      <c r="E69" s="19" t="s">
        <v>363</v>
      </c>
      <c r="F69" s="17" t="s">
        <v>12</v>
      </c>
      <c r="G69" s="17" t="s">
        <v>34</v>
      </c>
      <c r="H69" s="35">
        <v>2017</v>
      </c>
      <c r="I69" s="17" t="s">
        <v>364</v>
      </c>
      <c r="J69" s="17" t="s">
        <v>36</v>
      </c>
      <c r="K69" s="17" t="s">
        <v>365</v>
      </c>
      <c r="L69" s="17" t="s">
        <v>366</v>
      </c>
    </row>
    <row r="70" spans="1:12" ht="272">
      <c r="A70" s="10" t="str">
        <f>C70&amp;COUNTIF($C$2:C70,C70)</f>
        <v>De escrito a escrito14</v>
      </c>
      <c r="B70" s="7" t="str">
        <f>J70&amp;COUNTIF($J$2:J70,J70)</f>
        <v>EP-PRAG12</v>
      </c>
      <c r="C70" s="17" t="s">
        <v>1031</v>
      </c>
      <c r="D70" s="17" t="s">
        <v>134</v>
      </c>
      <c r="E70" s="20" t="s">
        <v>367</v>
      </c>
      <c r="F70" s="17" t="s">
        <v>20</v>
      </c>
      <c r="G70" s="17" t="s">
        <v>368</v>
      </c>
      <c r="H70" s="35">
        <v>2017</v>
      </c>
      <c r="I70" s="17" t="s">
        <v>369</v>
      </c>
      <c r="J70" s="17" t="s">
        <v>24</v>
      </c>
      <c r="K70" s="17" t="s">
        <v>370</v>
      </c>
      <c r="L70" s="17" t="s">
        <v>371</v>
      </c>
    </row>
    <row r="71" spans="1:12" ht="400">
      <c r="A71" s="10" t="str">
        <f>C71&amp;COUNTIF($C$2:C71,C71)</f>
        <v>Traducción creativa5</v>
      </c>
      <c r="B71" s="7" t="str">
        <f>J71&amp;COUNTIF($J$2:J71,J71)</f>
        <v>A20</v>
      </c>
      <c r="C71" s="17" t="s">
        <v>131</v>
      </c>
      <c r="D71" s="17" t="s">
        <v>139</v>
      </c>
      <c r="E71" s="19" t="s">
        <v>372</v>
      </c>
      <c r="F71" s="17" t="s">
        <v>12</v>
      </c>
      <c r="G71" s="17" t="s">
        <v>373</v>
      </c>
      <c r="H71" s="35">
        <v>2012</v>
      </c>
      <c r="I71" s="17" t="s">
        <v>374</v>
      </c>
      <c r="J71" s="17" t="s">
        <v>31</v>
      </c>
      <c r="K71" s="17" t="s">
        <v>375</v>
      </c>
      <c r="L71" s="17"/>
    </row>
    <row r="72" spans="1:12" ht="409.6">
      <c r="A72" s="10" t="str">
        <f>C72&amp;COUNTIF($C$2:C72,C72)</f>
        <v>De escrito a escrito15</v>
      </c>
      <c r="B72" s="7" t="str">
        <f>J72&amp;COUNTIF($J$2:J72,J72)</f>
        <v>EC-VL1</v>
      </c>
      <c r="C72" s="17" t="s">
        <v>1031</v>
      </c>
      <c r="D72" s="17" t="s">
        <v>376</v>
      </c>
      <c r="E72" s="19" t="s">
        <v>377</v>
      </c>
      <c r="F72" s="17" t="s">
        <v>12</v>
      </c>
      <c r="G72" s="17" t="s">
        <v>34</v>
      </c>
      <c r="H72" s="35" t="s">
        <v>34</v>
      </c>
      <c r="I72" s="17" t="s">
        <v>378</v>
      </c>
      <c r="J72" s="17" t="s">
        <v>379</v>
      </c>
      <c r="K72" s="17" t="s">
        <v>380</v>
      </c>
      <c r="L72" s="17" t="s">
        <v>381</v>
      </c>
    </row>
    <row r="73" spans="1:12" ht="224">
      <c r="A73" s="10" t="str">
        <f>C73&amp;COUNTIF($C$2:C73,C73)</f>
        <v>Oral1</v>
      </c>
      <c r="B73" s="7" t="str">
        <f>J73&amp;COUNTIF($J$2:J73,J73)</f>
        <v>EC-NMS8</v>
      </c>
      <c r="C73" s="17" t="s">
        <v>385</v>
      </c>
      <c r="D73" s="17" t="s">
        <v>382</v>
      </c>
      <c r="E73" s="19" t="s">
        <v>383</v>
      </c>
      <c r="F73" s="17" t="s">
        <v>20</v>
      </c>
      <c r="G73" s="17" t="s">
        <v>34</v>
      </c>
      <c r="H73" s="35">
        <v>2017</v>
      </c>
      <c r="I73" s="17" t="s">
        <v>384</v>
      </c>
      <c r="J73" s="17" t="s">
        <v>46</v>
      </c>
      <c r="K73" s="17" t="s">
        <v>386</v>
      </c>
      <c r="L73" s="17" t="s">
        <v>387</v>
      </c>
    </row>
    <row r="74" spans="1:12" ht="352">
      <c r="A74" s="10" t="str">
        <f>C74&amp;COUNTIF($C$2:C74,C74)</f>
        <v>De escrito a escrito16</v>
      </c>
      <c r="B74" s="7" t="str">
        <f>J74&amp;COUNTIF($J$2:J74,J74)</f>
        <v>A21</v>
      </c>
      <c r="C74" s="17" t="s">
        <v>1031</v>
      </c>
      <c r="D74" s="17" t="s">
        <v>166</v>
      </c>
      <c r="E74" s="19" t="s">
        <v>388</v>
      </c>
      <c r="F74" s="17" t="s">
        <v>20</v>
      </c>
      <c r="G74" s="17" t="s">
        <v>389</v>
      </c>
      <c r="H74" s="35">
        <v>1965</v>
      </c>
      <c r="I74" s="17" t="s">
        <v>390</v>
      </c>
      <c r="J74" s="17" t="s">
        <v>31</v>
      </c>
      <c r="K74" s="17" t="s">
        <v>391</v>
      </c>
      <c r="L74" s="17" t="s">
        <v>392</v>
      </c>
    </row>
    <row r="75" spans="1:12" ht="304">
      <c r="A75" s="10" t="str">
        <f>C75&amp;COUNTIF($C$2:C75,C75)</f>
        <v>Transcreación7</v>
      </c>
      <c r="B75" s="7" t="str">
        <f>J75&amp;COUNTIF($J$2:J75,J75)</f>
        <v>EP-PRAG13</v>
      </c>
      <c r="C75" s="17" t="s">
        <v>70</v>
      </c>
      <c r="D75" s="17" t="s">
        <v>171</v>
      </c>
      <c r="E75" s="19" t="s">
        <v>393</v>
      </c>
      <c r="F75" s="17" t="s">
        <v>20</v>
      </c>
      <c r="G75" s="17" t="s">
        <v>34</v>
      </c>
      <c r="H75" s="35">
        <v>2017</v>
      </c>
      <c r="I75" s="17" t="s">
        <v>394</v>
      </c>
      <c r="J75" s="17" t="s">
        <v>24</v>
      </c>
      <c r="K75" s="17" t="s">
        <v>395</v>
      </c>
      <c r="L75" s="17" t="s">
        <v>396</v>
      </c>
    </row>
    <row r="76" spans="1:12" ht="409.6">
      <c r="A76" s="10" t="str">
        <f>C76&amp;COUNTIF($C$2:C76,C76)</f>
        <v>De escrito a escrito17</v>
      </c>
      <c r="B76" s="7" t="str">
        <f>J76&amp;COUNTIF($J$2:J76,J76)</f>
        <v>A22</v>
      </c>
      <c r="C76" s="17" t="s">
        <v>1031</v>
      </c>
      <c r="D76" s="17" t="s">
        <v>175</v>
      </c>
      <c r="E76" s="19" t="s">
        <v>397</v>
      </c>
      <c r="F76" s="17" t="s">
        <v>12</v>
      </c>
      <c r="G76" s="17" t="s">
        <v>398</v>
      </c>
      <c r="H76" s="35">
        <v>2012</v>
      </c>
      <c r="I76" s="17" t="s">
        <v>399</v>
      </c>
      <c r="J76" s="17" t="s">
        <v>31</v>
      </c>
      <c r="K76" s="17" t="s">
        <v>400</v>
      </c>
      <c r="L76" s="17"/>
    </row>
    <row r="77" spans="1:12" ht="409.6">
      <c r="A77" s="10" t="str">
        <f>C77&amp;COUNTIF($C$2:C77,C77)</f>
        <v>De escrito a escrito18</v>
      </c>
      <c r="B77" s="7" t="str">
        <f>J77&amp;COUNTIF($J$2:J77,J77)</f>
        <v>A23</v>
      </c>
      <c r="C77" s="17" t="s">
        <v>1031</v>
      </c>
      <c r="D77" s="17" t="s">
        <v>401</v>
      </c>
      <c r="E77" s="19" t="s">
        <v>402</v>
      </c>
      <c r="F77" s="17" t="s">
        <v>141</v>
      </c>
      <c r="G77" s="17" t="s">
        <v>34</v>
      </c>
      <c r="H77" s="35">
        <v>1955</v>
      </c>
      <c r="I77" s="17"/>
      <c r="J77" s="17" t="s">
        <v>31</v>
      </c>
      <c r="K77" s="17" t="s">
        <v>403</v>
      </c>
      <c r="L77" s="17" t="s">
        <v>404</v>
      </c>
    </row>
    <row r="78" spans="1:12" ht="409.6">
      <c r="A78" s="10" t="str">
        <f>C78&amp;COUNTIF($C$2:C78,C78)</f>
        <v>De escrito a escrito19</v>
      </c>
      <c r="B78" s="7" t="str">
        <f>J78&amp;COUNTIF($J$2:J78,J78)</f>
        <v>EC-CULT y EP-PRAG1</v>
      </c>
      <c r="C78" s="17" t="s">
        <v>1031</v>
      </c>
      <c r="D78" s="17" t="s">
        <v>180</v>
      </c>
      <c r="E78" s="19" t="s">
        <v>405</v>
      </c>
      <c r="F78" s="17" t="s">
        <v>20</v>
      </c>
      <c r="G78" s="17" t="s">
        <v>34</v>
      </c>
      <c r="H78" s="35">
        <v>2017</v>
      </c>
      <c r="I78" s="17" t="s">
        <v>406</v>
      </c>
      <c r="J78" s="17" t="s">
        <v>407</v>
      </c>
      <c r="K78" s="17" t="s">
        <v>408</v>
      </c>
      <c r="L78" s="17" t="s">
        <v>409</v>
      </c>
    </row>
    <row r="79" spans="1:12" ht="112">
      <c r="A79" s="10" t="str">
        <f>C79&amp;COUNTIF($C$2:C79,C79)</f>
        <v>Traducción literal15</v>
      </c>
      <c r="B79" s="7" t="str">
        <f>J79&amp;COUNTIF($J$2:J79,J79)</f>
        <v>EP-PRAG14</v>
      </c>
      <c r="C79" s="17" t="s">
        <v>57</v>
      </c>
      <c r="D79" s="17" t="s">
        <v>410</v>
      </c>
      <c r="E79" s="19" t="s">
        <v>411</v>
      </c>
      <c r="F79" s="17" t="s">
        <v>20</v>
      </c>
      <c r="G79" s="17" t="s">
        <v>34</v>
      </c>
      <c r="H79" s="35">
        <v>2001</v>
      </c>
      <c r="I79" s="17" t="s">
        <v>412</v>
      </c>
      <c r="J79" s="17" t="s">
        <v>24</v>
      </c>
      <c r="K79" s="17" t="s">
        <v>413</v>
      </c>
      <c r="L79" s="17" t="s">
        <v>414</v>
      </c>
    </row>
    <row r="80" spans="1:12" ht="409.6">
      <c r="A80" s="10" t="str">
        <f>C80&amp;COUNTIF($C$2:C80,C80)</f>
        <v>De oral a escrito8</v>
      </c>
      <c r="B80" s="7" t="str">
        <f>J80&amp;COUNTIF($J$2:J80,J80)</f>
        <v>EC-CULT10</v>
      </c>
      <c r="C80" s="17" t="s">
        <v>504</v>
      </c>
      <c r="D80" s="17" t="s">
        <v>195</v>
      </c>
      <c r="E80" s="19" t="s">
        <v>415</v>
      </c>
      <c r="F80" s="17" t="s">
        <v>20</v>
      </c>
      <c r="G80" s="17" t="s">
        <v>34</v>
      </c>
      <c r="H80" s="35">
        <v>2017</v>
      </c>
      <c r="I80" s="17" t="s">
        <v>416</v>
      </c>
      <c r="J80" s="17" t="s">
        <v>125</v>
      </c>
      <c r="K80" s="17" t="s">
        <v>417</v>
      </c>
      <c r="L80" s="17" t="s">
        <v>418</v>
      </c>
    </row>
    <row r="81" spans="1:12" ht="336">
      <c r="A81" s="10" t="str">
        <f>C81&amp;COUNTIF($C$2:C81,C81)</f>
        <v>0</v>
      </c>
      <c r="B81" s="7" t="str">
        <f>J81&amp;COUNTIF($J$2:J81,J81)</f>
        <v>Cierre el manguito con el velcro.1</v>
      </c>
      <c r="C81" s="10"/>
      <c r="D81" s="17" t="s">
        <v>201</v>
      </c>
      <c r="E81" s="19" t="s">
        <v>419</v>
      </c>
      <c r="F81" s="17" t="s">
        <v>12</v>
      </c>
      <c r="G81" s="17" t="s">
        <v>34</v>
      </c>
      <c r="H81" s="35">
        <v>2017</v>
      </c>
      <c r="I81" s="17" t="s">
        <v>1896</v>
      </c>
      <c r="J81" s="17" t="s">
        <v>421</v>
      </c>
      <c r="K81" s="17" t="s">
        <v>420</v>
      </c>
      <c r="L81" s="17"/>
    </row>
    <row r="82" spans="1:12" ht="384">
      <c r="A82" s="10" t="str">
        <f>C82&amp;COUNTIF($C$2:C82,C82)</f>
        <v>Traducción libre1</v>
      </c>
      <c r="B82" s="7" t="str">
        <f>J82&amp;COUNTIF($J$2:J82,J82)</f>
        <v>A24</v>
      </c>
      <c r="C82" s="17" t="s">
        <v>424</v>
      </c>
      <c r="D82" s="17" t="s">
        <v>206</v>
      </c>
      <c r="E82" s="20" t="s">
        <v>422</v>
      </c>
      <c r="F82" s="17" t="s">
        <v>20</v>
      </c>
      <c r="G82" s="17" t="s">
        <v>136</v>
      </c>
      <c r="H82" s="35">
        <v>1992</v>
      </c>
      <c r="I82" s="17" t="s">
        <v>423</v>
      </c>
      <c r="J82" s="17" t="s">
        <v>31</v>
      </c>
      <c r="K82" s="17" t="s">
        <v>425</v>
      </c>
      <c r="L82" s="17"/>
    </row>
    <row r="83" spans="1:12" ht="336">
      <c r="A83" s="10" t="str">
        <f>C83&amp;COUNTIF($C$2:C83,C83)</f>
        <v>De oral a escrito9</v>
      </c>
      <c r="B83" s="7" t="str">
        <f>J83&amp;COUNTIF($J$2:J83,J83)</f>
        <v>EC-FS8</v>
      </c>
      <c r="C83" s="17" t="s">
        <v>504</v>
      </c>
      <c r="D83" s="17" t="s">
        <v>211</v>
      </c>
      <c r="E83" s="19" t="s">
        <v>426</v>
      </c>
      <c r="F83" s="17" t="s">
        <v>20</v>
      </c>
      <c r="G83" s="17" t="s">
        <v>34</v>
      </c>
      <c r="H83" s="35">
        <v>2017</v>
      </c>
      <c r="I83" s="17" t="s">
        <v>427</v>
      </c>
      <c r="J83" s="17" t="s">
        <v>36</v>
      </c>
      <c r="K83" s="17" t="s">
        <v>428</v>
      </c>
      <c r="L83" s="17" t="s">
        <v>429</v>
      </c>
    </row>
    <row r="84" spans="1:12" ht="272">
      <c r="A84" s="10" t="str">
        <f>C84&amp;COUNTIF($C$2:C84,C84)</f>
        <v>De oral a oral6</v>
      </c>
      <c r="B84" s="7" t="str">
        <f>J84&amp;COUNTIF($J$2:J84,J84)</f>
        <v>EC-FS9</v>
      </c>
      <c r="C84" s="17" t="s">
        <v>149</v>
      </c>
      <c r="D84" s="17" t="s">
        <v>430</v>
      </c>
      <c r="E84" s="19" t="s">
        <v>431</v>
      </c>
      <c r="F84" s="17" t="s">
        <v>20</v>
      </c>
      <c r="G84" s="17" t="s">
        <v>34</v>
      </c>
      <c r="H84" s="35">
        <v>1982</v>
      </c>
      <c r="I84" s="17" t="s">
        <v>432</v>
      </c>
      <c r="J84" s="17" t="s">
        <v>36</v>
      </c>
      <c r="K84" s="17" t="s">
        <v>433</v>
      </c>
      <c r="L84" s="17" t="s">
        <v>434</v>
      </c>
    </row>
    <row r="85" spans="1:12" ht="409.6">
      <c r="A85" s="10" t="str">
        <f>C85&amp;COUNTIF($C$2:C85,C85)</f>
        <v>Adaptación9</v>
      </c>
      <c r="B85" s="7" t="str">
        <f>J85&amp;COUNTIF($J$2:J85,J85)</f>
        <v>EC-AD2</v>
      </c>
      <c r="C85" s="17" t="s">
        <v>30</v>
      </c>
      <c r="D85" s="17" t="s">
        <v>10</v>
      </c>
      <c r="E85" s="19" t="s">
        <v>435</v>
      </c>
      <c r="F85" s="17" t="s">
        <v>12</v>
      </c>
      <c r="G85" s="17" t="s">
        <v>34</v>
      </c>
      <c r="H85" s="35">
        <v>2017</v>
      </c>
      <c r="I85" s="17" t="s">
        <v>436</v>
      </c>
      <c r="J85" s="17" t="s">
        <v>265</v>
      </c>
      <c r="K85" s="17" t="s">
        <v>437</v>
      </c>
      <c r="L85" s="17" t="s">
        <v>438</v>
      </c>
    </row>
    <row r="86" spans="1:12" ht="192">
      <c r="A86" s="10" t="str">
        <f>C86&amp;COUNTIF($C$2:C86,C86)</f>
        <v>De oral a oral7</v>
      </c>
      <c r="B86" s="7" t="str">
        <f>J86&amp;COUNTIF($J$2:J86,J86)</f>
        <v>A25</v>
      </c>
      <c r="C86" s="17" t="s">
        <v>149</v>
      </c>
      <c r="D86" s="18" t="s">
        <v>49</v>
      </c>
      <c r="E86" s="19" t="s">
        <v>439</v>
      </c>
      <c r="F86" s="17" t="s">
        <v>20</v>
      </c>
      <c r="G86" s="17" t="s">
        <v>34</v>
      </c>
      <c r="H86" s="35">
        <v>2015</v>
      </c>
      <c r="I86" s="17" t="s">
        <v>440</v>
      </c>
      <c r="J86" s="17" t="s">
        <v>31</v>
      </c>
      <c r="K86" s="17" t="s">
        <v>441</v>
      </c>
      <c r="L86" s="17"/>
    </row>
    <row r="87" spans="1:12" ht="304">
      <c r="A87" s="10" t="str">
        <f>C87&amp;COUNTIF($C$2:C87,C87)</f>
        <v>De escrito a escrito20</v>
      </c>
      <c r="B87" s="7" t="str">
        <f>J87&amp;COUNTIF($J$2:J87,J87)</f>
        <v>EC-VL2</v>
      </c>
      <c r="C87" s="17" t="s">
        <v>1031</v>
      </c>
      <c r="D87" s="18" t="s">
        <v>78</v>
      </c>
      <c r="E87" s="17" t="s">
        <v>442</v>
      </c>
      <c r="F87" s="17" t="s">
        <v>12</v>
      </c>
      <c r="G87" s="17" t="s">
        <v>443</v>
      </c>
      <c r="H87" s="35">
        <v>2016</v>
      </c>
      <c r="I87" s="17" t="s">
        <v>444</v>
      </c>
      <c r="J87" s="17" t="s">
        <v>379</v>
      </c>
      <c r="K87" s="17" t="s">
        <v>445</v>
      </c>
      <c r="L87" s="17" t="s">
        <v>446</v>
      </c>
    </row>
    <row r="88" spans="1:12" ht="272">
      <c r="A88" s="10" t="str">
        <f>C88&amp;COUNTIF($C$2:C88,C88)</f>
        <v>De escrito a escrito21</v>
      </c>
      <c r="B88" s="7" t="str">
        <f>J88&amp;COUNTIF($J$2:J88,J88)</f>
        <v>EE-ORT1</v>
      </c>
      <c r="C88" s="17" t="s">
        <v>1031</v>
      </c>
      <c r="D88" s="17" t="s">
        <v>85</v>
      </c>
      <c r="E88" s="19" t="s">
        <v>447</v>
      </c>
      <c r="F88" s="17" t="s">
        <v>20</v>
      </c>
      <c r="G88" s="17" t="s">
        <v>34</v>
      </c>
      <c r="H88" s="35">
        <v>2017</v>
      </c>
      <c r="I88" s="17" t="s">
        <v>448</v>
      </c>
      <c r="J88" s="17" t="s">
        <v>449</v>
      </c>
      <c r="K88" s="17" t="s">
        <v>450</v>
      </c>
      <c r="L88" s="17" t="s">
        <v>451</v>
      </c>
    </row>
    <row r="89" spans="1:12" ht="304">
      <c r="A89" s="10" t="str">
        <f>C89&amp;COUNTIF($C$2:C89,C89)</f>
        <v>Transcreación8</v>
      </c>
      <c r="B89" s="7" t="str">
        <f>J89&amp;COUNTIF($J$2:J89,J89)</f>
        <v>EC-AD3</v>
      </c>
      <c r="C89" s="17" t="s">
        <v>70</v>
      </c>
      <c r="D89" s="17" t="s">
        <v>166</v>
      </c>
      <c r="E89" s="17" t="s">
        <v>452</v>
      </c>
      <c r="F89" s="17" t="s">
        <v>20</v>
      </c>
      <c r="G89" s="17" t="s">
        <v>34</v>
      </c>
      <c r="H89" s="35" t="s">
        <v>34</v>
      </c>
      <c r="I89" s="17" t="s">
        <v>453</v>
      </c>
      <c r="J89" s="17" t="s">
        <v>265</v>
      </c>
      <c r="K89" s="17" t="s">
        <v>454</v>
      </c>
      <c r="L89" s="17" t="s">
        <v>455</v>
      </c>
    </row>
    <row r="90" spans="1:12" ht="320">
      <c r="A90" s="10" t="str">
        <f>C90&amp;COUNTIF($C$2:C90,C90)</f>
        <v>De oral a escrito10</v>
      </c>
      <c r="B90" s="7" t="str">
        <f>J90&amp;COUNTIF($J$2:J90,J90)</f>
        <v>A26</v>
      </c>
      <c r="C90" s="17" t="s">
        <v>504</v>
      </c>
      <c r="D90" s="17" t="s">
        <v>201</v>
      </c>
      <c r="E90" s="17" t="s">
        <v>456</v>
      </c>
      <c r="F90" s="17" t="s">
        <v>20</v>
      </c>
      <c r="G90" s="17" t="s">
        <v>34</v>
      </c>
      <c r="H90" s="35">
        <v>2018</v>
      </c>
      <c r="I90" s="17" t="s">
        <v>457</v>
      </c>
      <c r="J90" s="17" t="s">
        <v>31</v>
      </c>
      <c r="K90" s="17" t="s">
        <v>458</v>
      </c>
      <c r="L90" s="17" t="s">
        <v>459</v>
      </c>
    </row>
    <row r="91" spans="1:12" ht="288">
      <c r="A91" s="10" t="str">
        <f>C91&amp;COUNTIF($C$2:C91,C91)</f>
        <v>Creación discursiva1</v>
      </c>
      <c r="B91" s="7" t="str">
        <f>J91&amp;COUNTIF($J$2:J91,J91)</f>
        <v>EC AD1</v>
      </c>
      <c r="C91" s="21" t="s">
        <v>464</v>
      </c>
      <c r="D91" s="21" t="s">
        <v>10</v>
      </c>
      <c r="E91" s="21" t="s">
        <v>460</v>
      </c>
      <c r="F91" s="21" t="s">
        <v>461</v>
      </c>
      <c r="G91" s="21" t="s">
        <v>34</v>
      </c>
      <c r="H91" s="3" t="s">
        <v>462</v>
      </c>
      <c r="I91" s="21" t="s">
        <v>463</v>
      </c>
      <c r="J91" s="21" t="s">
        <v>465</v>
      </c>
      <c r="K91" s="21" t="s">
        <v>466</v>
      </c>
      <c r="L91" s="21" t="s">
        <v>467</v>
      </c>
    </row>
    <row r="92" spans="1:12" ht="409.6">
      <c r="A92" s="10" t="str">
        <f>C92&amp;COUNTIF($C$2:C92,C92)</f>
        <v>Creación discursiva2</v>
      </c>
      <c r="B92" s="7" t="str">
        <f>J92&amp;COUNTIF($J$2:J92,J92)</f>
        <v>EC NMS + EC SUP1</v>
      </c>
      <c r="C92" s="21" t="s">
        <v>464</v>
      </c>
      <c r="D92" s="21" t="s">
        <v>18</v>
      </c>
      <c r="E92" s="21" t="s">
        <v>468</v>
      </c>
      <c r="F92" s="21" t="s">
        <v>469</v>
      </c>
      <c r="G92" s="21" t="s">
        <v>34</v>
      </c>
      <c r="H92" s="3">
        <v>2015</v>
      </c>
      <c r="I92" s="21" t="s">
        <v>470</v>
      </c>
      <c r="J92" s="21" t="s">
        <v>471</v>
      </c>
      <c r="K92" s="21" t="s">
        <v>472</v>
      </c>
      <c r="L92" s="21" t="s">
        <v>473</v>
      </c>
    </row>
    <row r="93" spans="1:12" ht="288">
      <c r="A93" s="10" t="str">
        <f>C93&amp;COUNTIF($C$2:C93,C93)</f>
        <v>Adaptación10</v>
      </c>
      <c r="B93" s="7" t="str">
        <f>J93&amp;COUNTIF($J$2:J93,J93)</f>
        <v>EC VL1</v>
      </c>
      <c r="C93" s="21" t="s">
        <v>30</v>
      </c>
      <c r="D93" s="21" t="s">
        <v>26</v>
      </c>
      <c r="E93" s="21" t="s">
        <v>474</v>
      </c>
      <c r="F93" s="21" t="s">
        <v>475</v>
      </c>
      <c r="G93" s="21" t="s">
        <v>476</v>
      </c>
      <c r="H93" s="3" t="s">
        <v>477</v>
      </c>
      <c r="I93" s="21" t="s">
        <v>478</v>
      </c>
      <c r="J93" s="21" t="s">
        <v>479</v>
      </c>
      <c r="K93" s="21" t="s">
        <v>480</v>
      </c>
      <c r="L93" s="21" t="s">
        <v>481</v>
      </c>
    </row>
    <row r="94" spans="1:12" ht="409.6">
      <c r="A94" s="10" t="str">
        <f>C94&amp;COUNTIF($C$2:C94,C94)</f>
        <v>Creación discursiva3</v>
      </c>
      <c r="B94" s="7" t="str">
        <f>J94&amp;COUNTIF($J$2:J94,J94)</f>
        <v>A27</v>
      </c>
      <c r="C94" s="21" t="s">
        <v>464</v>
      </c>
      <c r="D94" s="21" t="s">
        <v>32</v>
      </c>
      <c r="E94" s="21" t="s">
        <v>482</v>
      </c>
      <c r="F94" s="21" t="s">
        <v>483</v>
      </c>
      <c r="G94" s="21" t="s">
        <v>484</v>
      </c>
      <c r="H94" s="3" t="s">
        <v>485</v>
      </c>
      <c r="I94" s="22" t="s">
        <v>1897</v>
      </c>
      <c r="J94" s="21" t="s">
        <v>31</v>
      </c>
      <c r="K94" s="21" t="s">
        <v>486</v>
      </c>
      <c r="L94" s="21"/>
    </row>
    <row r="95" spans="1:12" ht="409.6">
      <c r="A95" s="10" t="str">
        <f>C95&amp;COUNTIF($C$2:C95,C95)</f>
        <v>De escrito a escrito22</v>
      </c>
      <c r="B95" s="7" t="str">
        <f>J95&amp;COUNTIF($J$2:J95,J95)</f>
        <v>A28</v>
      </c>
      <c r="C95" s="21" t="s">
        <v>1031</v>
      </c>
      <c r="D95" s="21" t="s">
        <v>37</v>
      </c>
      <c r="E95" s="21" t="s">
        <v>487</v>
      </c>
      <c r="F95" s="21" t="s">
        <v>488</v>
      </c>
      <c r="G95" s="21" t="s">
        <v>489</v>
      </c>
      <c r="H95" s="3" t="s">
        <v>490</v>
      </c>
      <c r="I95" s="21" t="s">
        <v>491</v>
      </c>
      <c r="J95" s="21" t="s">
        <v>31</v>
      </c>
      <c r="K95" s="21" t="s">
        <v>492</v>
      </c>
      <c r="L95" s="21"/>
    </row>
    <row r="96" spans="1:12" ht="176">
      <c r="A96" s="10" t="str">
        <f>C96&amp;COUNTIF($C$2:C96,C96)</f>
        <v>Creación discursiva4</v>
      </c>
      <c r="B96" s="7" t="str">
        <f>J96&amp;COUNTIF($J$2:J96,J96)</f>
        <v>EP PRAG1</v>
      </c>
      <c r="C96" s="21" t="s">
        <v>464</v>
      </c>
      <c r="D96" s="21" t="s">
        <v>249</v>
      </c>
      <c r="E96" s="21" t="s">
        <v>493</v>
      </c>
      <c r="F96" s="21" t="s">
        <v>494</v>
      </c>
      <c r="G96" s="21" t="s">
        <v>34</v>
      </c>
      <c r="H96" s="3" t="s">
        <v>495</v>
      </c>
      <c r="I96" s="21" t="s">
        <v>496</v>
      </c>
      <c r="J96" s="21" t="s">
        <v>497</v>
      </c>
      <c r="K96" s="21" t="s">
        <v>498</v>
      </c>
      <c r="L96" s="21" t="s">
        <v>499</v>
      </c>
    </row>
    <row r="97" spans="1:12" ht="304">
      <c r="A97" s="10" t="str">
        <f>C97&amp;COUNTIF($C$2:C97,C97)</f>
        <v>De oral a escrito11</v>
      </c>
      <c r="B97" s="7" t="str">
        <f>J97&amp;COUNTIF($J$2:J97,J97)</f>
        <v>EC NMS1</v>
      </c>
      <c r="C97" s="21" t="s">
        <v>504</v>
      </c>
      <c r="D97" s="21" t="s">
        <v>43</v>
      </c>
      <c r="E97" s="21" t="s">
        <v>500</v>
      </c>
      <c r="F97" s="21" t="s">
        <v>501</v>
      </c>
      <c r="G97" s="21" t="s">
        <v>34</v>
      </c>
      <c r="H97" s="3" t="s">
        <v>502</v>
      </c>
      <c r="I97" s="21" t="s">
        <v>503</v>
      </c>
      <c r="J97" s="21" t="s">
        <v>505</v>
      </c>
      <c r="K97" s="21" t="s">
        <v>506</v>
      </c>
      <c r="L97" s="21" t="s">
        <v>507</v>
      </c>
    </row>
    <row r="98" spans="1:12" ht="224">
      <c r="A98" s="10" t="str">
        <f>C98&amp;COUNTIF($C$2:C98,C98)</f>
        <v>De oral a escrito12</v>
      </c>
      <c r="B98" s="7" t="str">
        <f>J98&amp;COUNTIF($J$2:J98,J98)</f>
        <v>EC NMS2</v>
      </c>
      <c r="C98" s="21" t="s">
        <v>504</v>
      </c>
      <c r="D98" s="21" t="s">
        <v>49</v>
      </c>
      <c r="E98" s="21" t="s">
        <v>508</v>
      </c>
      <c r="F98" s="21" t="s">
        <v>1898</v>
      </c>
      <c r="G98" s="21" t="s">
        <v>34</v>
      </c>
      <c r="H98" s="3" t="s">
        <v>509</v>
      </c>
      <c r="I98" s="21" t="s">
        <v>510</v>
      </c>
      <c r="J98" s="21" t="s">
        <v>505</v>
      </c>
      <c r="K98" s="21" t="s">
        <v>511</v>
      </c>
      <c r="L98" s="21" t="s">
        <v>512</v>
      </c>
    </row>
    <row r="99" spans="1:12" ht="160">
      <c r="A99" s="10" t="str">
        <f>C99&amp;COUNTIF($C$2:C99,C99)</f>
        <v>Traducción automática1</v>
      </c>
      <c r="B99" s="7" t="str">
        <f>J99&amp;COUNTIF($J$2:J99,J99)</f>
        <v>EC FS1</v>
      </c>
      <c r="C99" s="21" t="s">
        <v>517</v>
      </c>
      <c r="D99" s="21" t="s">
        <v>54</v>
      </c>
      <c r="E99" s="21" t="s">
        <v>513</v>
      </c>
      <c r="F99" s="23" t="s">
        <v>514</v>
      </c>
      <c r="G99" s="21" t="s">
        <v>34</v>
      </c>
      <c r="H99" s="3" t="s">
        <v>515</v>
      </c>
      <c r="I99" s="21" t="s">
        <v>516</v>
      </c>
      <c r="J99" s="21" t="s">
        <v>518</v>
      </c>
      <c r="K99" s="21" t="s">
        <v>519</v>
      </c>
      <c r="L99" s="21" t="s">
        <v>520</v>
      </c>
    </row>
    <row r="100" spans="1:12" ht="409.6">
      <c r="A100" s="10" t="str">
        <f>C100&amp;COUNTIF($C$2:C100,C100)</f>
        <v>Creación discursiva5</v>
      </c>
      <c r="B100" s="7" t="str">
        <f>J100&amp;COUNTIF($J$2:J100,J100)</f>
        <v>EC AD2</v>
      </c>
      <c r="C100" s="21" t="s">
        <v>464</v>
      </c>
      <c r="D100" s="21" t="s">
        <v>59</v>
      </c>
      <c r="E100" s="21" t="s">
        <v>521</v>
      </c>
      <c r="F100" s="24" t="s">
        <v>522</v>
      </c>
      <c r="G100" s="21" t="s">
        <v>523</v>
      </c>
      <c r="H100" s="3" t="s">
        <v>524</v>
      </c>
      <c r="I100" s="21" t="s">
        <v>525</v>
      </c>
      <c r="J100" s="21" t="s">
        <v>465</v>
      </c>
      <c r="K100" s="21" t="s">
        <v>526</v>
      </c>
      <c r="L100" s="21" t="s">
        <v>527</v>
      </c>
    </row>
    <row r="101" spans="1:12" ht="144">
      <c r="A101" s="10" t="str">
        <f>C101&amp;COUNTIF($C$2:C101,C101)</f>
        <v>De oral a oral8</v>
      </c>
      <c r="B101" s="7" t="str">
        <f>J101&amp;COUNTIF($J$2:J101,J101)</f>
        <v>EC AD3</v>
      </c>
      <c r="C101" s="21" t="s">
        <v>149</v>
      </c>
      <c r="D101" s="21" t="s">
        <v>314</v>
      </c>
      <c r="E101" s="21" t="s">
        <v>528</v>
      </c>
      <c r="F101" s="21" t="s">
        <v>529</v>
      </c>
      <c r="G101" s="21" t="s">
        <v>530</v>
      </c>
      <c r="H101" s="3">
        <v>2005</v>
      </c>
      <c r="I101" s="21" t="s">
        <v>531</v>
      </c>
      <c r="J101" s="21" t="s">
        <v>465</v>
      </c>
      <c r="K101" s="21" t="s">
        <v>532</v>
      </c>
      <c r="L101" s="21" t="s">
        <v>533</v>
      </c>
    </row>
    <row r="102" spans="1:12" ht="304">
      <c r="A102" s="10" t="str">
        <f>C102&amp;COUNTIF($C$2:C102,C102)</f>
        <v>Traducción literal16</v>
      </c>
      <c r="B102" s="7" t="str">
        <f>J102&amp;COUNTIF($J$2:J102,J102)</f>
        <v>EC FS2</v>
      </c>
      <c r="C102" s="21" t="s">
        <v>57</v>
      </c>
      <c r="D102" s="21" t="s">
        <v>534</v>
      </c>
      <c r="E102" s="21" t="s">
        <v>535</v>
      </c>
      <c r="F102" s="21" t="s">
        <v>536</v>
      </c>
      <c r="G102" s="21" t="s">
        <v>537</v>
      </c>
      <c r="H102" s="3">
        <v>2015</v>
      </c>
      <c r="I102" s="21" t="s">
        <v>538</v>
      </c>
      <c r="J102" s="21" t="s">
        <v>518</v>
      </c>
      <c r="K102" s="21" t="s">
        <v>539</v>
      </c>
      <c r="L102" s="21" t="s">
        <v>540</v>
      </c>
    </row>
    <row r="103" spans="1:12" ht="400">
      <c r="A103" s="10" t="str">
        <f>C103&amp;COUNTIF($C$2:C103,C103)</f>
        <v>Adaptación11</v>
      </c>
      <c r="B103" s="7" t="str">
        <f>J103&amp;COUNTIF($J$2:J103,J103)</f>
        <v>EC INTX1</v>
      </c>
      <c r="C103" s="21" t="s">
        <v>30</v>
      </c>
      <c r="D103" s="21" t="s">
        <v>283</v>
      </c>
      <c r="E103" s="21" t="s">
        <v>541</v>
      </c>
      <c r="F103" s="22" t="s">
        <v>542</v>
      </c>
      <c r="G103" s="21" t="s">
        <v>543</v>
      </c>
      <c r="H103" s="3">
        <v>2016</v>
      </c>
      <c r="I103" s="21" t="s">
        <v>544</v>
      </c>
      <c r="J103" s="21" t="s">
        <v>545</v>
      </c>
      <c r="K103" s="21" t="s">
        <v>546</v>
      </c>
      <c r="L103" s="21" t="s">
        <v>547</v>
      </c>
    </row>
    <row r="104" spans="1:12" ht="192">
      <c r="A104" s="10" t="str">
        <f>C104&amp;COUNTIF($C$2:C104,C104)</f>
        <v>De oral a escrito13</v>
      </c>
      <c r="B104" s="7" t="str">
        <f>J104&amp;COUNTIF($J$2:J104,J104)</f>
        <v>EC CS1</v>
      </c>
      <c r="C104" s="21" t="s">
        <v>504</v>
      </c>
      <c r="D104" s="21" t="s">
        <v>548</v>
      </c>
      <c r="E104" s="21" t="s">
        <v>549</v>
      </c>
      <c r="F104" s="21" t="s">
        <v>550</v>
      </c>
      <c r="G104" s="21" t="s">
        <v>34</v>
      </c>
      <c r="H104" s="3">
        <v>1993</v>
      </c>
      <c r="I104" s="21" t="s">
        <v>551</v>
      </c>
      <c r="J104" s="21" t="s">
        <v>552</v>
      </c>
      <c r="K104" s="21" t="s">
        <v>553</v>
      </c>
      <c r="L104" s="21" t="s">
        <v>554</v>
      </c>
    </row>
    <row r="105" spans="1:12" ht="96">
      <c r="A105" s="10" t="str">
        <f>C105&amp;COUNTIF($C$2:C105,C105)</f>
        <v>De escrito a escrito23</v>
      </c>
      <c r="B105" s="7" t="str">
        <f>J105&amp;COUNTIF($J$2:J105,J105)</f>
        <v>EC NMS + EC SUP2</v>
      </c>
      <c r="C105" s="21" t="s">
        <v>1031</v>
      </c>
      <c r="D105" s="21" t="s">
        <v>72</v>
      </c>
      <c r="E105" s="21" t="s">
        <v>140</v>
      </c>
      <c r="F105" s="21" t="s">
        <v>529</v>
      </c>
      <c r="G105" s="21" t="s">
        <v>34</v>
      </c>
      <c r="H105" s="3">
        <v>2005</v>
      </c>
      <c r="I105" s="21" t="s">
        <v>555</v>
      </c>
      <c r="J105" s="21" t="s">
        <v>471</v>
      </c>
      <c r="K105" s="21" t="s">
        <v>556</v>
      </c>
      <c r="L105" s="21" t="s">
        <v>557</v>
      </c>
    </row>
    <row r="106" spans="1:12" ht="240">
      <c r="A106" s="10" t="str">
        <f>C106&amp;COUNTIF($C$2:C106,C106)</f>
        <v>Creación discursiva6</v>
      </c>
      <c r="B106" s="7" t="str">
        <f>J106&amp;COUNTIF($J$2:J106,J106)</f>
        <v>EC NMS3</v>
      </c>
      <c r="C106" s="21" t="s">
        <v>464</v>
      </c>
      <c r="D106" s="21" t="s">
        <v>558</v>
      </c>
      <c r="E106" s="21" t="s">
        <v>559</v>
      </c>
      <c r="F106" s="21" t="s">
        <v>560</v>
      </c>
      <c r="G106" s="21" t="s">
        <v>561</v>
      </c>
      <c r="H106" s="3" t="s">
        <v>562</v>
      </c>
      <c r="I106" s="21" t="s">
        <v>563</v>
      </c>
      <c r="J106" s="21" t="s">
        <v>505</v>
      </c>
      <c r="K106" s="21" t="s">
        <v>564</v>
      </c>
      <c r="L106" s="21" t="s">
        <v>565</v>
      </c>
    </row>
    <row r="107" spans="1:12" ht="409.6">
      <c r="A107" s="10" t="str">
        <f>C107&amp;COUNTIF($C$2:C107,C107)</f>
        <v>Adaptación cultural1</v>
      </c>
      <c r="B107" s="7" t="str">
        <f>J107&amp;COUNTIF($J$2:J107,J107)</f>
        <v>A29</v>
      </c>
      <c r="C107" s="21" t="s">
        <v>568</v>
      </c>
      <c r="D107" s="21" t="s">
        <v>78</v>
      </c>
      <c r="E107" s="25" t="s">
        <v>1954</v>
      </c>
      <c r="F107" s="21" t="s">
        <v>20</v>
      </c>
      <c r="G107" s="21" t="s">
        <v>34</v>
      </c>
      <c r="H107" s="3" t="s">
        <v>566</v>
      </c>
      <c r="I107" s="21" t="s">
        <v>567</v>
      </c>
      <c r="J107" s="21" t="s">
        <v>31</v>
      </c>
      <c r="K107" s="21" t="s">
        <v>569</v>
      </c>
      <c r="L107" s="21" t="s">
        <v>570</v>
      </c>
    </row>
    <row r="108" spans="1:12" ht="224">
      <c r="A108" s="10" t="str">
        <f>C108&amp;COUNTIF($C$2:C108,C108)</f>
        <v>Traducción libre2</v>
      </c>
      <c r="B108" s="7" t="str">
        <f>J108&amp;COUNTIF($J$2:J108,J108)</f>
        <v>EP PRAG2</v>
      </c>
      <c r="C108" s="21" t="s">
        <v>424</v>
      </c>
      <c r="D108" s="21" t="s">
        <v>85</v>
      </c>
      <c r="E108" s="25" t="s">
        <v>571</v>
      </c>
      <c r="F108" s="21" t="s">
        <v>572</v>
      </c>
      <c r="G108" s="21" t="s">
        <v>573</v>
      </c>
      <c r="H108" s="3">
        <v>2016</v>
      </c>
      <c r="I108" s="21" t="s">
        <v>574</v>
      </c>
      <c r="J108" s="21" t="s">
        <v>497</v>
      </c>
      <c r="K108" s="21" t="s">
        <v>575</v>
      </c>
      <c r="L108" s="21" t="s">
        <v>576</v>
      </c>
    </row>
    <row r="109" spans="1:12" ht="409.6">
      <c r="A109" s="10" t="str">
        <f>C109&amp;COUNTIF($C$2:C109,C109)</f>
        <v>De escrito a escrito24</v>
      </c>
      <c r="B109" s="7" t="str">
        <f>J109&amp;COUNTIF($J$2:J109,J109)</f>
        <v>EC FS3</v>
      </c>
      <c r="C109" s="21" t="s">
        <v>1031</v>
      </c>
      <c r="D109" s="21" t="s">
        <v>268</v>
      </c>
      <c r="E109" s="21" t="s">
        <v>577</v>
      </c>
      <c r="F109" s="21" t="s">
        <v>578</v>
      </c>
      <c r="G109" s="21" t="s">
        <v>579</v>
      </c>
      <c r="H109" s="3" t="s">
        <v>580</v>
      </c>
      <c r="I109" s="21" t="s">
        <v>581</v>
      </c>
      <c r="J109" s="21" t="s">
        <v>518</v>
      </c>
      <c r="K109" s="21" t="s">
        <v>582</v>
      </c>
      <c r="L109" s="21" t="s">
        <v>583</v>
      </c>
    </row>
    <row r="110" spans="1:12" ht="409.6">
      <c r="A110" s="10" t="str">
        <f>C110&amp;COUNTIF($C$2:C110,C110)</f>
        <v>De escrito a escrito25</v>
      </c>
      <c r="B110" s="7" t="str">
        <f>J110&amp;COUNTIF($J$2:J110,J110)</f>
        <v>EC CULT1</v>
      </c>
      <c r="C110" s="21" t="s">
        <v>1031</v>
      </c>
      <c r="D110" s="21" t="s">
        <v>584</v>
      </c>
      <c r="E110" s="21" t="s">
        <v>585</v>
      </c>
      <c r="F110" s="21" t="s">
        <v>586</v>
      </c>
      <c r="G110" s="21" t="s">
        <v>34</v>
      </c>
      <c r="H110" s="3" t="s">
        <v>587</v>
      </c>
      <c r="I110" s="21" t="s">
        <v>588</v>
      </c>
      <c r="J110" s="21" t="s">
        <v>589</v>
      </c>
      <c r="K110" s="21" t="s">
        <v>590</v>
      </c>
      <c r="L110" s="21" t="s">
        <v>591</v>
      </c>
    </row>
    <row r="111" spans="1:12" ht="240">
      <c r="A111" s="10" t="str">
        <f>C111&amp;COUNTIF($C$2:C111,C111)</f>
        <v>De oral a oral9</v>
      </c>
      <c r="B111" s="7" t="str">
        <f>J111&amp;COUNTIF($J$2:J111,J111)</f>
        <v>A30</v>
      </c>
      <c r="C111" s="21" t="s">
        <v>149</v>
      </c>
      <c r="D111" s="21" t="s">
        <v>90</v>
      </c>
      <c r="E111" s="21" t="s">
        <v>592</v>
      </c>
      <c r="F111" s="21" t="s">
        <v>593</v>
      </c>
      <c r="G111" s="21" t="s">
        <v>34</v>
      </c>
      <c r="H111" s="3">
        <v>1999</v>
      </c>
      <c r="I111" s="21" t="s">
        <v>594</v>
      </c>
      <c r="J111" s="21" t="s">
        <v>31</v>
      </c>
      <c r="K111" s="21" t="s">
        <v>595</v>
      </c>
      <c r="L111" s="21"/>
    </row>
    <row r="112" spans="1:12" ht="409.6">
      <c r="A112" s="10" t="str">
        <f>C112&amp;COUNTIF($C$2:C112,C112)</f>
        <v>Préstamo2</v>
      </c>
      <c r="B112" s="7" t="str">
        <f>J112&amp;COUNTIF($J$2:J112,J112)</f>
        <v>A31</v>
      </c>
      <c r="C112" s="21" t="s">
        <v>15</v>
      </c>
      <c r="D112" s="21" t="s">
        <v>95</v>
      </c>
      <c r="E112" s="21" t="s">
        <v>596</v>
      </c>
      <c r="F112" s="21" t="s">
        <v>597</v>
      </c>
      <c r="G112" s="21" t="s">
        <v>34</v>
      </c>
      <c r="H112" s="3">
        <v>2013</v>
      </c>
      <c r="I112" s="21" t="s">
        <v>598</v>
      </c>
      <c r="J112" s="21" t="s">
        <v>31</v>
      </c>
      <c r="K112" s="21" t="s">
        <v>599</v>
      </c>
      <c r="L112" s="21" t="s">
        <v>600</v>
      </c>
    </row>
    <row r="113" spans="1:12" ht="192">
      <c r="A113" s="10" t="str">
        <f>C113&amp;COUNTIF($C$2:C113,C113)</f>
        <v>Traducción libre3</v>
      </c>
      <c r="B113" s="7" t="str">
        <f>J113&amp;COUNTIF($J$2:J113,J113)</f>
        <v>EC AD4</v>
      </c>
      <c r="C113" s="21" t="s">
        <v>424</v>
      </c>
      <c r="D113" s="21" t="s">
        <v>101</v>
      </c>
      <c r="E113" s="21" t="s">
        <v>601</v>
      </c>
      <c r="F113" s="21" t="s">
        <v>602</v>
      </c>
      <c r="G113" s="21" t="s">
        <v>34</v>
      </c>
      <c r="H113" s="3" t="s">
        <v>603</v>
      </c>
      <c r="I113" s="21" t="s">
        <v>604</v>
      </c>
      <c r="J113" s="21" t="s">
        <v>465</v>
      </c>
      <c r="K113" s="21" t="s">
        <v>605</v>
      </c>
      <c r="L113" s="21" t="s">
        <v>606</v>
      </c>
    </row>
    <row r="114" spans="1:12" ht="128">
      <c r="A114" s="10" t="str">
        <f>C114&amp;COUNTIF($C$2:C114,C114)</f>
        <v>De oral a escrito14</v>
      </c>
      <c r="B114" s="7" t="str">
        <f>J114&amp;COUNTIF($J$2:J114,J114)</f>
        <v>A32</v>
      </c>
      <c r="C114" s="21" t="s">
        <v>504</v>
      </c>
      <c r="D114" s="21" t="s">
        <v>106</v>
      </c>
      <c r="E114" s="21" t="s">
        <v>607</v>
      </c>
      <c r="F114" s="21" t="s">
        <v>608</v>
      </c>
      <c r="G114" s="21" t="s">
        <v>34</v>
      </c>
      <c r="H114" s="3">
        <v>2003</v>
      </c>
      <c r="I114" s="21" t="s">
        <v>609</v>
      </c>
      <c r="J114" s="21" t="s">
        <v>31</v>
      </c>
      <c r="K114" s="21" t="s">
        <v>610</v>
      </c>
      <c r="L114" s="21"/>
    </row>
    <row r="115" spans="1:12" ht="409.6">
      <c r="A115" s="10" t="str">
        <f>C115&amp;COUNTIF($C$2:C115,C115)</f>
        <v>Creación discursiva7</v>
      </c>
      <c r="B115" s="7" t="str">
        <f>J115&amp;COUNTIF($J$2:J115,J115)</f>
        <v>EC CULT2</v>
      </c>
      <c r="C115" s="21" t="s">
        <v>464</v>
      </c>
      <c r="D115" s="21" t="s">
        <v>111</v>
      </c>
      <c r="E115" s="21" t="s">
        <v>611</v>
      </c>
      <c r="F115" s="22" t="s">
        <v>612</v>
      </c>
      <c r="G115" s="21" t="s">
        <v>136</v>
      </c>
      <c r="H115" s="3">
        <v>1991</v>
      </c>
      <c r="I115" s="21" t="s">
        <v>613</v>
      </c>
      <c r="J115" s="21" t="s">
        <v>589</v>
      </c>
      <c r="K115" s="21" t="s">
        <v>614</v>
      </c>
      <c r="L115" s="21" t="s">
        <v>615</v>
      </c>
    </row>
    <row r="116" spans="1:12" ht="96">
      <c r="A116" s="10" t="str">
        <f>C116&amp;COUNTIF($C$2:C116,C116)</f>
        <v>De escrito a escrito26</v>
      </c>
      <c r="B116" s="7" t="str">
        <f>J116&amp;COUNTIF($J$2:J116,J116)</f>
        <v>EE GR1</v>
      </c>
      <c r="C116" s="21" t="s">
        <v>1031</v>
      </c>
      <c r="D116" s="21" t="s">
        <v>337</v>
      </c>
      <c r="E116" s="21" t="s">
        <v>616</v>
      </c>
      <c r="F116" s="21" t="s">
        <v>20</v>
      </c>
      <c r="G116" s="21" t="s">
        <v>617</v>
      </c>
      <c r="H116" s="3">
        <v>2015</v>
      </c>
      <c r="I116" s="21" t="s">
        <v>618</v>
      </c>
      <c r="J116" s="21" t="s">
        <v>619</v>
      </c>
      <c r="K116" s="21" t="s">
        <v>620</v>
      </c>
      <c r="L116" s="21" t="s">
        <v>621</v>
      </c>
    </row>
    <row r="117" spans="1:12" ht="320">
      <c r="A117" s="10" t="str">
        <f>C117&amp;COUNTIF($C$2:C117,C117)</f>
        <v>Traducción literal17</v>
      </c>
      <c r="B117" s="7" t="str">
        <f>J117&amp;COUNTIF($J$2:J117,J117)</f>
        <v>EE EST1</v>
      </c>
      <c r="C117" s="21" t="s">
        <v>57</v>
      </c>
      <c r="D117" s="21" t="s">
        <v>288</v>
      </c>
      <c r="E117" s="21" t="s">
        <v>622</v>
      </c>
      <c r="F117" s="21" t="s">
        <v>623</v>
      </c>
      <c r="G117" s="21" t="s">
        <v>34</v>
      </c>
      <c r="H117" s="3" t="s">
        <v>624</v>
      </c>
      <c r="I117" s="21" t="s">
        <v>625</v>
      </c>
      <c r="J117" s="21" t="s">
        <v>626</v>
      </c>
      <c r="K117" s="21" t="s">
        <v>627</v>
      </c>
      <c r="L117" s="21" t="s">
        <v>628</v>
      </c>
    </row>
    <row r="118" spans="1:12" ht="409.6">
      <c r="A118" s="10" t="str">
        <f>C118&amp;COUNTIF($C$2:C118,C118)</f>
        <v>De escrito a escrito27</v>
      </c>
      <c r="B118" s="7" t="str">
        <f>J118&amp;COUNTIF($J$2:J118,J118)</f>
        <v>EC SS1</v>
      </c>
      <c r="C118" s="21" t="s">
        <v>1031</v>
      </c>
      <c r="D118" s="21" t="s">
        <v>344</v>
      </c>
      <c r="E118" s="21" t="s">
        <v>629</v>
      </c>
      <c r="F118" s="21" t="s">
        <v>529</v>
      </c>
      <c r="G118" s="21" t="s">
        <v>34</v>
      </c>
      <c r="H118" s="3">
        <v>2016</v>
      </c>
      <c r="I118" s="21" t="s">
        <v>630</v>
      </c>
      <c r="J118" s="21" t="s">
        <v>631</v>
      </c>
      <c r="K118" s="21" t="s">
        <v>632</v>
      </c>
      <c r="L118" s="21" t="s">
        <v>633</v>
      </c>
    </row>
    <row r="119" spans="1:12" ht="176">
      <c r="A119" s="10" t="str">
        <f>C119&amp;COUNTIF($C$2:C119,C119)</f>
        <v>De oral a escrito15</v>
      </c>
      <c r="B119" s="7" t="str">
        <f>J119&amp;COUNTIF($J$2:J119,J119)</f>
        <v>EP PRAG3</v>
      </c>
      <c r="C119" s="21" t="s">
        <v>504</v>
      </c>
      <c r="D119" s="21" t="s">
        <v>634</v>
      </c>
      <c r="E119" s="21" t="s">
        <v>635</v>
      </c>
      <c r="F119" s="21" t="s">
        <v>636</v>
      </c>
      <c r="G119" s="21" t="s">
        <v>34</v>
      </c>
      <c r="H119" s="3" t="s">
        <v>637</v>
      </c>
      <c r="I119" s="21" t="s">
        <v>638</v>
      </c>
      <c r="J119" s="21" t="s">
        <v>497</v>
      </c>
      <c r="K119" s="21" t="s">
        <v>639</v>
      </c>
      <c r="L119" s="21" t="s">
        <v>640</v>
      </c>
    </row>
    <row r="120" spans="1:12" ht="272">
      <c r="A120" s="10" t="str">
        <f>C120&amp;COUNTIF($C$2:C120,C120)</f>
        <v>De escrito a escrito28</v>
      </c>
      <c r="B120" s="7" t="str">
        <f>J120&amp;COUNTIF($J$2:J120,J120)</f>
        <v>EC FS + EE CALCO1</v>
      </c>
      <c r="C120" s="21" t="s">
        <v>1031</v>
      </c>
      <c r="D120" s="21" t="s">
        <v>121</v>
      </c>
      <c r="E120" s="21" t="s">
        <v>641</v>
      </c>
      <c r="F120" s="21" t="s">
        <v>642</v>
      </c>
      <c r="G120" s="21" t="s">
        <v>643</v>
      </c>
      <c r="H120" s="3">
        <v>1995</v>
      </c>
      <c r="I120" s="21" t="s">
        <v>644</v>
      </c>
      <c r="J120" s="21" t="s">
        <v>645</v>
      </c>
      <c r="K120" s="21" t="s">
        <v>646</v>
      </c>
      <c r="L120" s="21" t="s">
        <v>647</v>
      </c>
    </row>
    <row r="121" spans="1:12" ht="224">
      <c r="A121" s="10" t="str">
        <f>C121&amp;COUNTIF($C$2:C121,C121)</f>
        <v>Creación discursiva y adaptación1</v>
      </c>
      <c r="B121" s="7" t="str">
        <f>J121&amp;COUNTIF($J$2:J121,J121)</f>
        <v>A33</v>
      </c>
      <c r="C121" s="21" t="s">
        <v>651</v>
      </c>
      <c r="D121" s="21" t="s">
        <v>128</v>
      </c>
      <c r="E121" s="21" t="s">
        <v>648</v>
      </c>
      <c r="F121" s="21" t="s">
        <v>20</v>
      </c>
      <c r="G121" s="21" t="s">
        <v>34</v>
      </c>
      <c r="H121" s="3" t="s">
        <v>649</v>
      </c>
      <c r="I121" s="21" t="s">
        <v>650</v>
      </c>
      <c r="J121" s="21" t="s">
        <v>31</v>
      </c>
      <c r="K121" s="21" t="s">
        <v>652</v>
      </c>
      <c r="L121" s="21" t="s">
        <v>653</v>
      </c>
    </row>
    <row r="122" spans="1:12" ht="144">
      <c r="A122" s="10" t="str">
        <f>C122&amp;COUNTIF($C$2:C122,C122)</f>
        <v>De escrito a escrito29</v>
      </c>
      <c r="B122" s="7" t="str">
        <f>J122&amp;COUNTIF($J$2:J122,J122)</f>
        <v>EC FS4</v>
      </c>
      <c r="C122" s="21" t="s">
        <v>1031</v>
      </c>
      <c r="D122" s="21" t="s">
        <v>134</v>
      </c>
      <c r="E122" s="21" t="s">
        <v>654</v>
      </c>
      <c r="F122" s="21" t="s">
        <v>655</v>
      </c>
      <c r="G122" s="21" t="s">
        <v>656</v>
      </c>
      <c r="H122" s="3" t="s">
        <v>637</v>
      </c>
      <c r="I122" s="21" t="s">
        <v>657</v>
      </c>
      <c r="J122" s="21" t="s">
        <v>518</v>
      </c>
      <c r="K122" s="21" t="s">
        <v>658</v>
      </c>
      <c r="L122" s="21" t="s">
        <v>659</v>
      </c>
    </row>
    <row r="123" spans="1:12" ht="409.6">
      <c r="A123" s="10" t="str">
        <f>C123&amp;COUNTIF($C$2:C123,C123)</f>
        <v>De oral a oral10</v>
      </c>
      <c r="B123" s="7" t="str">
        <f>J123&amp;COUNTIF($J$2:J123,J123)</f>
        <v>EP PRAG4</v>
      </c>
      <c r="C123" s="21" t="s">
        <v>149</v>
      </c>
      <c r="D123" s="21" t="s">
        <v>139</v>
      </c>
      <c r="E123" s="21" t="s">
        <v>660</v>
      </c>
      <c r="F123" s="22" t="s">
        <v>612</v>
      </c>
      <c r="G123" s="21" t="s">
        <v>136</v>
      </c>
      <c r="H123" s="3">
        <v>2017</v>
      </c>
      <c r="I123" s="21" t="s">
        <v>661</v>
      </c>
      <c r="J123" s="21" t="s">
        <v>497</v>
      </c>
      <c r="K123" s="21" t="s">
        <v>662</v>
      </c>
      <c r="L123" s="21" t="s">
        <v>663</v>
      </c>
    </row>
    <row r="124" spans="1:12" ht="192">
      <c r="A124" s="10" t="str">
        <f>C124&amp;COUNTIF($C$2:C124,C124)</f>
        <v>Traducción automática2</v>
      </c>
      <c r="B124" s="7" t="str">
        <f>J124&amp;COUNTIF($J$2:J124,J124)</f>
        <v>EC SS2</v>
      </c>
      <c r="C124" s="21" t="s">
        <v>517</v>
      </c>
      <c r="D124" s="21" t="s">
        <v>664</v>
      </c>
      <c r="E124" s="21" t="s">
        <v>665</v>
      </c>
      <c r="F124" s="21" t="s">
        <v>666</v>
      </c>
      <c r="G124" s="21" t="s">
        <v>537</v>
      </c>
      <c r="H124" s="3" t="s">
        <v>667</v>
      </c>
      <c r="I124" s="21" t="s">
        <v>668</v>
      </c>
      <c r="J124" s="21" t="s">
        <v>631</v>
      </c>
      <c r="K124" s="21" t="s">
        <v>669</v>
      </c>
      <c r="L124" s="21" t="s">
        <v>670</v>
      </c>
    </row>
    <row r="125" spans="1:12" ht="160">
      <c r="A125" s="10" t="str">
        <f>C125&amp;COUNTIF($C$2:C125,C125)</f>
        <v>De oral a oral11</v>
      </c>
      <c r="B125" s="7" t="str">
        <f>J125&amp;COUNTIF($J$2:J125,J125)</f>
        <v>A34</v>
      </c>
      <c r="C125" s="21" t="s">
        <v>149</v>
      </c>
      <c r="D125" s="21" t="s">
        <v>348</v>
      </c>
      <c r="E125" s="25" t="s">
        <v>1947</v>
      </c>
      <c r="F125" s="21" t="s">
        <v>671</v>
      </c>
      <c r="G125" s="21" t="s">
        <v>672</v>
      </c>
      <c r="H125" s="3">
        <v>2015</v>
      </c>
      <c r="I125" s="21" t="s">
        <v>673</v>
      </c>
      <c r="J125" s="21" t="s">
        <v>31</v>
      </c>
      <c r="K125" s="21" t="s">
        <v>674</v>
      </c>
      <c r="L125" s="21" t="s">
        <v>675</v>
      </c>
    </row>
    <row r="126" spans="1:12" ht="409.6">
      <c r="A126" s="10" t="str">
        <f>C126&amp;COUNTIF($C$2:C126,C126)</f>
        <v>Traducción literal18</v>
      </c>
      <c r="B126" s="7" t="str">
        <f>J126&amp;COUNTIF($J$2:J126,J126)</f>
        <v>EE CALCO + EC CULT1</v>
      </c>
      <c r="C126" s="21" t="s">
        <v>57</v>
      </c>
      <c r="D126" s="21" t="s">
        <v>354</v>
      </c>
      <c r="E126" s="25" t="s">
        <v>676</v>
      </c>
      <c r="F126" s="22" t="s">
        <v>677</v>
      </c>
      <c r="G126" s="21" t="s">
        <v>34</v>
      </c>
      <c r="H126" s="3">
        <v>2017</v>
      </c>
      <c r="I126" s="21" t="s">
        <v>678</v>
      </c>
      <c r="J126" s="21" t="s">
        <v>679</v>
      </c>
      <c r="K126" s="21" t="s">
        <v>680</v>
      </c>
      <c r="L126" s="21" t="s">
        <v>681</v>
      </c>
    </row>
    <row r="127" spans="1:12" ht="368">
      <c r="A127" s="10" t="str">
        <f>C127&amp;COUNTIF($C$2:C127,C127)</f>
        <v>De oral a oral12</v>
      </c>
      <c r="B127" s="7" t="str">
        <f>J127&amp;COUNTIF($J$2:J127,J127)</f>
        <v>EP PRAG5</v>
      </c>
      <c r="C127" s="21" t="s">
        <v>149</v>
      </c>
      <c r="D127" s="21" t="s">
        <v>146</v>
      </c>
      <c r="E127" s="21" t="s">
        <v>682</v>
      </c>
      <c r="F127" s="22" t="s">
        <v>683</v>
      </c>
      <c r="G127" s="21" t="s">
        <v>34</v>
      </c>
      <c r="H127" s="3" t="s">
        <v>684</v>
      </c>
      <c r="I127" s="21" t="s">
        <v>685</v>
      </c>
      <c r="J127" s="21" t="s">
        <v>497</v>
      </c>
      <c r="K127" s="21" t="s">
        <v>686</v>
      </c>
      <c r="L127" s="21" t="s">
        <v>687</v>
      </c>
    </row>
    <row r="128" spans="1:12" ht="352">
      <c r="A128" s="10" t="str">
        <f>C128&amp;COUNTIF($C$2:C128,C128)</f>
        <v>De escrito a escrito30</v>
      </c>
      <c r="B128" s="7" t="str">
        <f>J128&amp;COUNTIF($J$2:J128,J128)</f>
        <v>EC FS5</v>
      </c>
      <c r="C128" s="21" t="s">
        <v>1031</v>
      </c>
      <c r="D128" s="21" t="s">
        <v>161</v>
      </c>
      <c r="E128" s="21" t="s">
        <v>688</v>
      </c>
      <c r="F128" s="21" t="s">
        <v>689</v>
      </c>
      <c r="G128" s="21" t="s">
        <v>34</v>
      </c>
      <c r="H128" s="3" t="s">
        <v>690</v>
      </c>
      <c r="I128" s="21" t="s">
        <v>691</v>
      </c>
      <c r="J128" s="21" t="s">
        <v>518</v>
      </c>
      <c r="K128" s="21" t="s">
        <v>692</v>
      </c>
      <c r="L128" s="21" t="s">
        <v>693</v>
      </c>
    </row>
    <row r="129" spans="1:12" ht="128">
      <c r="A129" s="10" t="str">
        <f>C129&amp;COUNTIF($C$2:C129,C129)</f>
        <v>Adaptación cultural2</v>
      </c>
      <c r="B129" s="7" t="str">
        <f>J129&amp;COUNTIF($J$2:J129,J129)</f>
        <v>A35</v>
      </c>
      <c r="C129" s="21" t="s">
        <v>568</v>
      </c>
      <c r="D129" s="21" t="s">
        <v>151</v>
      </c>
      <c r="E129" s="21" t="s">
        <v>694</v>
      </c>
      <c r="F129" s="22" t="s">
        <v>1899</v>
      </c>
      <c r="G129" s="21" t="s">
        <v>34</v>
      </c>
      <c r="H129" s="3" t="s">
        <v>695</v>
      </c>
      <c r="I129" s="21" t="s">
        <v>696</v>
      </c>
      <c r="J129" s="21" t="s">
        <v>31</v>
      </c>
      <c r="K129" s="21" t="s">
        <v>697</v>
      </c>
      <c r="L129" s="21"/>
    </row>
    <row r="130" spans="1:12" ht="224">
      <c r="A130" s="10" t="str">
        <f>C130&amp;COUNTIF($C$2:C130,C130)</f>
        <v>De escrito a escrito31</v>
      </c>
      <c r="B130" s="7" t="str">
        <f>J130&amp;COUNTIF($J$2:J130,J130)</f>
        <v>EC AD5</v>
      </c>
      <c r="C130" s="21" t="s">
        <v>1031</v>
      </c>
      <c r="D130" s="21" t="s">
        <v>166</v>
      </c>
      <c r="E130" s="21" t="s">
        <v>698</v>
      </c>
      <c r="F130" s="21" t="s">
        <v>529</v>
      </c>
      <c r="G130" s="21" t="s">
        <v>34</v>
      </c>
      <c r="H130" s="3" t="s">
        <v>699</v>
      </c>
      <c r="I130" s="21" t="s">
        <v>700</v>
      </c>
      <c r="J130" s="21" t="s">
        <v>465</v>
      </c>
      <c r="K130" s="21" t="s">
        <v>701</v>
      </c>
      <c r="L130" s="21" t="s">
        <v>702</v>
      </c>
    </row>
    <row r="131" spans="1:12" ht="336">
      <c r="A131" s="10" t="str">
        <f>C131&amp;COUNTIF($C$2:C131,C131)</f>
        <v>Adaptación12</v>
      </c>
      <c r="B131" s="7" t="str">
        <f>J131&amp;COUNTIF($J$2:J131,J131)</f>
        <v>A36</v>
      </c>
      <c r="C131" s="21" t="s">
        <v>30</v>
      </c>
      <c r="D131" s="21" t="s">
        <v>171</v>
      </c>
      <c r="E131" s="21" t="s">
        <v>703</v>
      </c>
      <c r="F131" s="21" t="s">
        <v>704</v>
      </c>
      <c r="G131" s="21" t="s">
        <v>705</v>
      </c>
      <c r="H131" s="3" t="s">
        <v>587</v>
      </c>
      <c r="I131" s="21" t="s">
        <v>706</v>
      </c>
      <c r="J131" s="21" t="s">
        <v>31</v>
      </c>
      <c r="K131" s="21" t="s">
        <v>707</v>
      </c>
      <c r="L131" s="21"/>
    </row>
    <row r="132" spans="1:12" ht="336">
      <c r="A132" s="10" t="str">
        <f>C132&amp;COUNTIF($C$2:C132,C132)</f>
        <v>De escrito a escrito32</v>
      </c>
      <c r="B132" s="7" t="str">
        <f>J132&amp;COUNTIF($J$2:J132,J132)</f>
        <v>EP PRAG6</v>
      </c>
      <c r="C132" s="21" t="s">
        <v>1031</v>
      </c>
      <c r="D132" s="21" t="s">
        <v>175</v>
      </c>
      <c r="E132" s="21" t="s">
        <v>708</v>
      </c>
      <c r="F132" s="21" t="s">
        <v>709</v>
      </c>
      <c r="G132" s="21" t="s">
        <v>34</v>
      </c>
      <c r="H132" s="3" t="s">
        <v>710</v>
      </c>
      <c r="I132" s="21" t="s">
        <v>711</v>
      </c>
      <c r="J132" s="21" t="s">
        <v>497</v>
      </c>
      <c r="K132" s="21" t="s">
        <v>712</v>
      </c>
      <c r="L132" s="21" t="s">
        <v>713</v>
      </c>
    </row>
    <row r="133" spans="1:12" ht="368">
      <c r="A133" s="10" t="str">
        <f>C133&amp;COUNTIF($C$2:C133,C133)</f>
        <v>Adaptación13</v>
      </c>
      <c r="B133" s="7" t="str">
        <f>J133&amp;COUNTIF($J$2:J133,J133)</f>
        <v>EC FS + EC CULT1</v>
      </c>
      <c r="C133" s="21" t="s">
        <v>30</v>
      </c>
      <c r="D133" s="21" t="s">
        <v>401</v>
      </c>
      <c r="E133" s="21" t="s">
        <v>714</v>
      </c>
      <c r="F133" s="21" t="s">
        <v>715</v>
      </c>
      <c r="G133" s="21" t="s">
        <v>34</v>
      </c>
      <c r="H133" s="3">
        <v>1977</v>
      </c>
      <c r="I133" s="21" t="s">
        <v>716</v>
      </c>
      <c r="J133" s="21" t="s">
        <v>717</v>
      </c>
      <c r="K133" s="21" t="s">
        <v>718</v>
      </c>
      <c r="L133" s="21" t="s">
        <v>719</v>
      </c>
    </row>
    <row r="134" spans="1:12" ht="256">
      <c r="A134" s="10" t="str">
        <f>C134&amp;COUNTIF($C$2:C134,C134)</f>
        <v>Traducción literal19</v>
      </c>
      <c r="B134" s="7" t="str">
        <f>J134&amp;COUNTIF($J$2:J134,J134)</f>
        <v>EC NMS + EE CALCO1</v>
      </c>
      <c r="C134" s="21" t="s">
        <v>57</v>
      </c>
      <c r="D134" s="21" t="s">
        <v>720</v>
      </c>
      <c r="E134" s="21" t="s">
        <v>721</v>
      </c>
      <c r="F134" s="21" t="s">
        <v>722</v>
      </c>
      <c r="G134" s="21" t="s">
        <v>34</v>
      </c>
      <c r="H134" s="3" t="s">
        <v>723</v>
      </c>
      <c r="I134" s="21" t="s">
        <v>724</v>
      </c>
      <c r="J134" s="21" t="s">
        <v>725</v>
      </c>
      <c r="K134" s="21" t="s">
        <v>726</v>
      </c>
      <c r="L134" s="21" t="s">
        <v>727</v>
      </c>
    </row>
    <row r="135" spans="1:12" ht="192">
      <c r="A135" s="10" t="str">
        <f>C135&amp;COUNTIF($C$2:C135,C135)</f>
        <v>Traducción libre4</v>
      </c>
      <c r="B135" s="7" t="str">
        <f>J135&amp;COUNTIF($J$2:J135,J135)</f>
        <v>EP PRAG7</v>
      </c>
      <c r="C135" s="21" t="s">
        <v>424</v>
      </c>
      <c r="D135" s="21" t="s">
        <v>184</v>
      </c>
      <c r="E135" s="21" t="s">
        <v>728</v>
      </c>
      <c r="F135" s="21" t="s">
        <v>729</v>
      </c>
      <c r="G135" s="21" t="s">
        <v>34</v>
      </c>
      <c r="H135" s="3" t="s">
        <v>495</v>
      </c>
      <c r="I135" s="21" t="s">
        <v>730</v>
      </c>
      <c r="J135" s="21" t="s">
        <v>497</v>
      </c>
      <c r="K135" s="21" t="s">
        <v>731</v>
      </c>
      <c r="L135" s="21" t="s">
        <v>732</v>
      </c>
    </row>
    <row r="136" spans="1:12" ht="176">
      <c r="A136" s="10" t="str">
        <f>C136&amp;COUNTIF($C$2:C136,C136)</f>
        <v>Adaptación al contexto1</v>
      </c>
      <c r="B136" s="7" t="str">
        <f>J136&amp;COUNTIF($J$2:J136,J136)</f>
        <v>A37</v>
      </c>
      <c r="C136" s="21" t="s">
        <v>738</v>
      </c>
      <c r="D136" s="21" t="s">
        <v>733</v>
      </c>
      <c r="E136" s="21" t="s">
        <v>734</v>
      </c>
      <c r="F136" s="21" t="s">
        <v>735</v>
      </c>
      <c r="G136" s="21" t="s">
        <v>736</v>
      </c>
      <c r="H136" s="3" t="s">
        <v>737</v>
      </c>
      <c r="I136" s="21" t="s">
        <v>1900</v>
      </c>
      <c r="J136" s="21" t="s">
        <v>31</v>
      </c>
      <c r="K136" s="25" t="s">
        <v>739</v>
      </c>
      <c r="L136" s="21" t="s">
        <v>740</v>
      </c>
    </row>
    <row r="137" spans="1:12" ht="48">
      <c r="A137" s="10" t="str">
        <f>C137&amp;COUNTIF($C$2:C137,C137)</f>
        <v>De escrito a escrito33</v>
      </c>
      <c r="B137" s="7" t="str">
        <f>J137&amp;COUNTIF($J$2:J137,J137)</f>
        <v>EC NMS4</v>
      </c>
      <c r="C137" s="21" t="s">
        <v>1031</v>
      </c>
      <c r="D137" s="21" t="s">
        <v>201</v>
      </c>
      <c r="E137" s="21" t="s">
        <v>741</v>
      </c>
      <c r="F137" s="21" t="s">
        <v>742</v>
      </c>
      <c r="G137" s="21" t="s">
        <v>34</v>
      </c>
      <c r="H137" s="3" t="s">
        <v>624</v>
      </c>
      <c r="I137" s="21" t="s">
        <v>743</v>
      </c>
      <c r="J137" s="21" t="s">
        <v>505</v>
      </c>
      <c r="K137" s="25" t="s">
        <v>744</v>
      </c>
      <c r="L137" s="21" t="s">
        <v>745</v>
      </c>
    </row>
    <row r="138" spans="1:12" ht="352">
      <c r="A138" s="10" t="str">
        <f>C138&amp;COUNTIF($C$2:C138,C138)</f>
        <v>Traducción literal20</v>
      </c>
      <c r="B138" s="7" t="str">
        <f>J138&amp;COUNTIF($J$2:J138,J138)</f>
        <v>A38</v>
      </c>
      <c r="C138" s="21" t="s">
        <v>57</v>
      </c>
      <c r="D138" s="21" t="s">
        <v>206</v>
      </c>
      <c r="E138" s="21" t="s">
        <v>746</v>
      </c>
      <c r="F138" s="21" t="s">
        <v>747</v>
      </c>
      <c r="G138" s="21" t="s">
        <v>748</v>
      </c>
      <c r="H138" s="3" t="s">
        <v>749</v>
      </c>
      <c r="I138" s="21" t="s">
        <v>750</v>
      </c>
      <c r="J138" s="21" t="s">
        <v>31</v>
      </c>
      <c r="K138" s="21" t="s">
        <v>751</v>
      </c>
      <c r="L138" s="21" t="s">
        <v>752</v>
      </c>
    </row>
    <row r="139" spans="1:12" ht="368">
      <c r="A139" s="10" t="str">
        <f>C139&amp;COUNTIF($C$2:C139,C139)</f>
        <v>De oral a escrito16</v>
      </c>
      <c r="B139" s="7" t="str">
        <f>J139&amp;COUNTIF($J$2:J139,J139)</f>
        <v>EC FS + EP PRAG1</v>
      </c>
      <c r="C139" s="21" t="s">
        <v>504</v>
      </c>
      <c r="D139" s="21" t="s">
        <v>211</v>
      </c>
      <c r="E139" s="21" t="s">
        <v>753</v>
      </c>
      <c r="F139" s="21" t="s">
        <v>754</v>
      </c>
      <c r="G139" s="21" t="s">
        <v>755</v>
      </c>
      <c r="H139" s="3" t="s">
        <v>756</v>
      </c>
      <c r="I139" s="21" t="s">
        <v>757</v>
      </c>
      <c r="J139" s="21" t="s">
        <v>758</v>
      </c>
      <c r="K139" s="21" t="s">
        <v>759</v>
      </c>
      <c r="L139" s="21" t="s">
        <v>760</v>
      </c>
    </row>
    <row r="140" spans="1:12" ht="409.6">
      <c r="A140" s="10" t="str">
        <f>C140&amp;COUNTIF($C$2:C140,C140)</f>
        <v>Traducción literal21</v>
      </c>
      <c r="B140" s="7" t="str">
        <f>J140&amp;COUNTIF($J$2:J140,J140)</f>
        <v>EP PRAG8</v>
      </c>
      <c r="C140" s="21" t="s">
        <v>57</v>
      </c>
      <c r="D140" s="21" t="s">
        <v>761</v>
      </c>
      <c r="E140" s="25" t="s">
        <v>762</v>
      </c>
      <c r="F140" s="21" t="s">
        <v>763</v>
      </c>
      <c r="G140" s="21" t="s">
        <v>34</v>
      </c>
      <c r="H140" s="3">
        <v>2010</v>
      </c>
      <c r="I140" s="25" t="s">
        <v>764</v>
      </c>
      <c r="J140" s="21" t="s">
        <v>497</v>
      </c>
      <c r="K140" s="21" t="s">
        <v>765</v>
      </c>
      <c r="L140" s="21" t="s">
        <v>766</v>
      </c>
    </row>
    <row r="141" spans="1:12" ht="368">
      <c r="A141" s="10" t="str">
        <f>C141&amp;COUNTIF($C$2:C141,C141)</f>
        <v>De escrito a escrito34</v>
      </c>
      <c r="B141" s="7" t="str">
        <f>J141&amp;COUNTIF($J$2:J141,J141)</f>
        <v>A39</v>
      </c>
      <c r="C141" s="21" t="s">
        <v>1031</v>
      </c>
      <c r="D141" s="21" t="s">
        <v>767</v>
      </c>
      <c r="E141" s="21" t="s">
        <v>768</v>
      </c>
      <c r="F141" s="21" t="s">
        <v>769</v>
      </c>
      <c r="G141" s="21" t="s">
        <v>770</v>
      </c>
      <c r="H141" s="3">
        <v>2017</v>
      </c>
      <c r="I141" s="21" t="s">
        <v>771</v>
      </c>
      <c r="J141" s="21" t="s">
        <v>31</v>
      </c>
      <c r="K141" s="21" t="s">
        <v>772</v>
      </c>
      <c r="L141" s="21" t="s">
        <v>773</v>
      </c>
    </row>
    <row r="142" spans="1:12" ht="208">
      <c r="A142" s="10" t="str">
        <f>C142&amp;COUNTIF($C$2:C142,C142)</f>
        <v>De escrito a escrito35</v>
      </c>
      <c r="B142" s="7" t="str">
        <f>J142&amp;COUNTIF($J$2:J142,J142)</f>
        <v>EP PRAG9</v>
      </c>
      <c r="C142" s="21" t="s">
        <v>1031</v>
      </c>
      <c r="D142" s="21" t="s">
        <v>774</v>
      </c>
      <c r="E142" s="21" t="s">
        <v>775</v>
      </c>
      <c r="F142" s="21" t="s">
        <v>776</v>
      </c>
      <c r="G142" s="21" t="s">
        <v>34</v>
      </c>
      <c r="H142" s="3" t="s">
        <v>777</v>
      </c>
      <c r="I142" s="21" t="s">
        <v>778</v>
      </c>
      <c r="J142" s="21" t="s">
        <v>497</v>
      </c>
      <c r="K142" s="21" t="s">
        <v>779</v>
      </c>
      <c r="L142" s="21" t="s">
        <v>780</v>
      </c>
    </row>
    <row r="143" spans="1:12" ht="192">
      <c r="A143" s="10" t="str">
        <f>C143&amp;COUNTIF($C$2:C143,C143)</f>
        <v>De escrito a escrito36</v>
      </c>
      <c r="B143" s="7" t="str">
        <f>J143&amp;COUNTIF($J$2:J143,J143)</f>
        <v>EC NMS5</v>
      </c>
      <c r="C143" s="21" t="s">
        <v>1031</v>
      </c>
      <c r="D143" s="21" t="s">
        <v>220</v>
      </c>
      <c r="E143" s="21" t="s">
        <v>781</v>
      </c>
      <c r="F143" s="21" t="s">
        <v>782</v>
      </c>
      <c r="G143" s="21" t="s">
        <v>34</v>
      </c>
      <c r="H143" s="3">
        <v>2017</v>
      </c>
      <c r="I143" s="21" t="s">
        <v>783</v>
      </c>
      <c r="J143" s="21" t="s">
        <v>505</v>
      </c>
      <c r="K143" s="21" t="s">
        <v>784</v>
      </c>
      <c r="L143" s="21" t="s">
        <v>785</v>
      </c>
    </row>
    <row r="144" spans="1:12" ht="409.6">
      <c r="A144" s="10" t="str">
        <f>C144&amp;COUNTIF($C$2:C144,C144)</f>
        <v>De escrito a escrito37</v>
      </c>
      <c r="B144" s="7" t="str">
        <f>J144&amp;COUNTIF($J$2:J144,J144)</f>
        <v>EC NMS6</v>
      </c>
      <c r="C144" s="21" t="s">
        <v>1031</v>
      </c>
      <c r="D144" s="21" t="s">
        <v>297</v>
      </c>
      <c r="E144" s="21" t="s">
        <v>786</v>
      </c>
      <c r="F144" s="26" t="s">
        <v>1955</v>
      </c>
      <c r="G144" s="21" t="s">
        <v>34</v>
      </c>
      <c r="H144" s="3">
        <v>2017</v>
      </c>
      <c r="I144" s="21" t="s">
        <v>787</v>
      </c>
      <c r="J144" s="21" t="s">
        <v>505</v>
      </c>
      <c r="K144" s="21" t="s">
        <v>788</v>
      </c>
      <c r="L144" s="21" t="s">
        <v>789</v>
      </c>
    </row>
    <row r="145" spans="1:12" ht="208">
      <c r="A145" s="10" t="str">
        <f>C145&amp;COUNTIF($C$2:C145,C145)</f>
        <v>De oral a escrito17</v>
      </c>
      <c r="B145" s="7" t="str">
        <f>J145&amp;COUNTIF($J$2:J145,J145)</f>
        <v>EP PRAG10</v>
      </c>
      <c r="C145" s="21" t="s">
        <v>504</v>
      </c>
      <c r="D145" s="21" t="s">
        <v>303</v>
      </c>
      <c r="E145" s="25" t="s">
        <v>790</v>
      </c>
      <c r="F145" s="21" t="s">
        <v>791</v>
      </c>
      <c r="G145" s="21" t="s">
        <v>792</v>
      </c>
      <c r="H145" s="3" t="s">
        <v>793</v>
      </c>
      <c r="I145" s="21" t="s">
        <v>794</v>
      </c>
      <c r="J145" s="21" t="s">
        <v>497</v>
      </c>
      <c r="K145" s="21" t="s">
        <v>795</v>
      </c>
      <c r="L145" s="21" t="s">
        <v>796</v>
      </c>
    </row>
    <row r="146" spans="1:12" ht="320">
      <c r="A146" s="10" t="str">
        <f>C146&amp;COUNTIF($C$2:C146,C146)</f>
        <v>Préstamo3</v>
      </c>
      <c r="B146" s="7" t="str">
        <f>J146&amp;COUNTIF($J$2:J146,J146)</f>
        <v>EC CULT3</v>
      </c>
      <c r="C146" s="21" t="s">
        <v>15</v>
      </c>
      <c r="D146" s="21" t="s">
        <v>230</v>
      </c>
      <c r="E146" s="21" t="s">
        <v>797</v>
      </c>
      <c r="F146" s="21" t="s">
        <v>798</v>
      </c>
      <c r="G146" s="21" t="s">
        <v>34</v>
      </c>
      <c r="H146" s="3" t="s">
        <v>799</v>
      </c>
      <c r="I146" s="21" t="s">
        <v>800</v>
      </c>
      <c r="J146" s="21" t="s">
        <v>589</v>
      </c>
      <c r="K146" s="21" t="s">
        <v>801</v>
      </c>
      <c r="L146" s="21" t="s">
        <v>802</v>
      </c>
    </row>
    <row r="147" spans="1:12" ht="256">
      <c r="A147" s="10" t="str">
        <f>C147&amp;COUNTIF($C$2:C147,C147)</f>
        <v>Creación discursiva8</v>
      </c>
      <c r="B147" s="7" t="str">
        <f>J147&amp;COUNTIF($J$2:J147,J147)</f>
        <v>EP PRAG11</v>
      </c>
      <c r="C147" s="21" t="s">
        <v>464</v>
      </c>
      <c r="D147" s="21" t="s">
        <v>18</v>
      </c>
      <c r="E147" s="22" t="s">
        <v>803</v>
      </c>
      <c r="F147" s="21" t="s">
        <v>798</v>
      </c>
      <c r="G147" s="21" t="s">
        <v>804</v>
      </c>
      <c r="H147" s="3">
        <v>2016</v>
      </c>
      <c r="I147" s="22" t="s">
        <v>1901</v>
      </c>
      <c r="J147" s="21" t="s">
        <v>497</v>
      </c>
      <c r="K147" s="21" t="s">
        <v>805</v>
      </c>
      <c r="L147" s="21" t="s">
        <v>806</v>
      </c>
    </row>
    <row r="148" spans="1:12" ht="240">
      <c r="A148" s="10" t="str">
        <f>C148&amp;COUNTIF($C$2:C148,C148)</f>
        <v>Adaptación14</v>
      </c>
      <c r="B148" s="7" t="str">
        <f>J148&amp;COUNTIF($J$2:J148,J148)</f>
        <v>A40</v>
      </c>
      <c r="C148" s="21" t="s">
        <v>30</v>
      </c>
      <c r="D148" s="21" t="s">
        <v>26</v>
      </c>
      <c r="E148" s="21" t="s">
        <v>807</v>
      </c>
      <c r="F148" s="21" t="s">
        <v>1902</v>
      </c>
      <c r="G148" s="21" t="s">
        <v>808</v>
      </c>
      <c r="H148" s="3" t="s">
        <v>809</v>
      </c>
      <c r="I148" s="21" t="s">
        <v>810</v>
      </c>
      <c r="J148" s="21" t="s">
        <v>31</v>
      </c>
      <c r="K148" s="21" t="s">
        <v>811</v>
      </c>
      <c r="L148" s="21"/>
    </row>
    <row r="149" spans="1:12" ht="256">
      <c r="A149" s="10" t="str">
        <f>C149&amp;COUNTIF($C$2:C149,C149)</f>
        <v>Traducción libre5</v>
      </c>
      <c r="B149" s="7" t="str">
        <f>J149&amp;COUNTIF($J$2:J149,J149)</f>
        <v>EC AD6</v>
      </c>
      <c r="C149" s="21" t="s">
        <v>424</v>
      </c>
      <c r="D149" s="21" t="s">
        <v>32</v>
      </c>
      <c r="E149" s="22" t="s">
        <v>812</v>
      </c>
      <c r="F149" s="21" t="s">
        <v>1903</v>
      </c>
      <c r="G149" s="21" t="s">
        <v>34</v>
      </c>
      <c r="H149" s="3" t="s">
        <v>813</v>
      </c>
      <c r="I149" s="22" t="s">
        <v>1904</v>
      </c>
      <c r="J149" s="21" t="s">
        <v>465</v>
      </c>
      <c r="K149" s="21" t="s">
        <v>814</v>
      </c>
      <c r="L149" s="21" t="s">
        <v>815</v>
      </c>
    </row>
    <row r="150" spans="1:12" ht="409.6">
      <c r="A150" s="10" t="str">
        <f>C150&amp;COUNTIF($C$2:C150,C150)</f>
        <v>De oral a escrito18</v>
      </c>
      <c r="B150" s="7" t="str">
        <f>J150&amp;COUNTIF($J$2:J150,J150)</f>
        <v>EP PRAG12</v>
      </c>
      <c r="C150" s="21" t="s">
        <v>504</v>
      </c>
      <c r="D150" s="21" t="s">
        <v>43</v>
      </c>
      <c r="E150" s="21" t="s">
        <v>816</v>
      </c>
      <c r="F150" s="21" t="s">
        <v>817</v>
      </c>
      <c r="G150" s="21" t="s">
        <v>34</v>
      </c>
      <c r="H150" s="3" t="s">
        <v>603</v>
      </c>
      <c r="I150" s="21" t="s">
        <v>818</v>
      </c>
      <c r="J150" s="21" t="s">
        <v>497</v>
      </c>
      <c r="K150" s="21" t="s">
        <v>819</v>
      </c>
      <c r="L150" s="21" t="s">
        <v>820</v>
      </c>
    </row>
    <row r="151" spans="1:12" ht="208">
      <c r="A151" s="10" t="str">
        <f>C151&amp;COUNTIF($C$2:C151,C151)</f>
        <v>De oral a escrito19</v>
      </c>
      <c r="B151" s="7" t="str">
        <f>J151&amp;COUNTIF($J$2:J151,J151)</f>
        <v>EC FS6</v>
      </c>
      <c r="C151" s="21" t="s">
        <v>504</v>
      </c>
      <c r="D151" s="21" t="s">
        <v>49</v>
      </c>
      <c r="E151" s="21" t="s">
        <v>821</v>
      </c>
      <c r="F151" s="21" t="s">
        <v>529</v>
      </c>
      <c r="G151" s="21" t="s">
        <v>34</v>
      </c>
      <c r="H151" s="3" t="s">
        <v>509</v>
      </c>
      <c r="I151" s="21" t="s">
        <v>822</v>
      </c>
      <c r="J151" s="21" t="s">
        <v>518</v>
      </c>
      <c r="K151" s="21" t="s">
        <v>823</v>
      </c>
      <c r="L151" s="21" t="s">
        <v>824</v>
      </c>
    </row>
    <row r="152" spans="1:12" ht="160">
      <c r="A152" s="10" t="str">
        <f>C152&amp;COUNTIF($C$2:C152,C152)</f>
        <v>Traducción automática3</v>
      </c>
      <c r="B152" s="7" t="str">
        <f>J152&amp;COUNTIF($J$2:J152,J152)</f>
        <v>EC FS7</v>
      </c>
      <c r="C152" s="21" t="s">
        <v>517</v>
      </c>
      <c r="D152" s="21" t="s">
        <v>54</v>
      </c>
      <c r="E152" s="21" t="s">
        <v>825</v>
      </c>
      <c r="F152" s="21" t="s">
        <v>826</v>
      </c>
      <c r="G152" s="21" t="s">
        <v>34</v>
      </c>
      <c r="H152" s="3" t="s">
        <v>827</v>
      </c>
      <c r="I152" s="21" t="s">
        <v>828</v>
      </c>
      <c r="J152" s="21" t="s">
        <v>518</v>
      </c>
      <c r="K152" s="21" t="s">
        <v>829</v>
      </c>
      <c r="L152" s="21" t="s">
        <v>830</v>
      </c>
    </row>
    <row r="153" spans="1:12" ht="409.6">
      <c r="A153" s="10" t="str">
        <f>C153&amp;COUNTIF($C$2:C153,C153)</f>
        <v>Interpretación1</v>
      </c>
      <c r="B153" s="7" t="str">
        <f>J153&amp;COUNTIF($J$2:J153,J153)</f>
        <v>EC FS8</v>
      </c>
      <c r="C153" s="21" t="s">
        <v>1960</v>
      </c>
      <c r="D153" s="21" t="s">
        <v>59</v>
      </c>
      <c r="E153" s="21" t="s">
        <v>831</v>
      </c>
      <c r="F153" s="21" t="s">
        <v>832</v>
      </c>
      <c r="G153" s="21" t="s">
        <v>34</v>
      </c>
      <c r="H153" s="3" t="s">
        <v>833</v>
      </c>
      <c r="I153" s="21" t="s">
        <v>834</v>
      </c>
      <c r="J153" s="21" t="s">
        <v>518</v>
      </c>
      <c r="K153" s="21" t="s">
        <v>835</v>
      </c>
      <c r="L153" s="21" t="s">
        <v>836</v>
      </c>
    </row>
    <row r="154" spans="1:12" ht="409.6">
      <c r="A154" s="10" t="str">
        <f>C154&amp;COUNTIF($C$2:C154,C154)</f>
        <v>De oral a escrito20</v>
      </c>
      <c r="B154" s="7" t="str">
        <f>J154&amp;COUNTIF($J$2:J154,J154)</f>
        <v>EC NMS7</v>
      </c>
      <c r="C154" s="21" t="s">
        <v>504</v>
      </c>
      <c r="D154" s="21" t="s">
        <v>66</v>
      </c>
      <c r="E154" s="21" t="s">
        <v>837</v>
      </c>
      <c r="F154" s="21" t="s">
        <v>838</v>
      </c>
      <c r="G154" s="21" t="s">
        <v>34</v>
      </c>
      <c r="H154" s="3">
        <v>2017</v>
      </c>
      <c r="I154" s="21" t="s">
        <v>839</v>
      </c>
      <c r="J154" s="21" t="s">
        <v>505</v>
      </c>
      <c r="K154" s="21" t="s">
        <v>840</v>
      </c>
      <c r="L154" s="21" t="s">
        <v>841</v>
      </c>
    </row>
    <row r="155" spans="1:12" ht="128">
      <c r="A155" s="10" t="str">
        <f>C155&amp;COUNTIF($C$2:C155,C155)</f>
        <v>De escrito a escrito38</v>
      </c>
      <c r="B155" s="7" t="str">
        <f>J155&amp;COUNTIF($J$2:J155,J155)</f>
        <v>EC FS9</v>
      </c>
      <c r="C155" s="21" t="s">
        <v>1031</v>
      </c>
      <c r="D155" s="21" t="s">
        <v>72</v>
      </c>
      <c r="E155" s="21" t="s">
        <v>842</v>
      </c>
      <c r="F155" s="21" t="s">
        <v>843</v>
      </c>
      <c r="G155" s="21" t="s">
        <v>34</v>
      </c>
      <c r="H155" s="3">
        <v>1982</v>
      </c>
      <c r="I155" s="21" t="s">
        <v>844</v>
      </c>
      <c r="J155" s="21" t="s">
        <v>518</v>
      </c>
      <c r="K155" s="21" t="s">
        <v>845</v>
      </c>
      <c r="L155" s="21" t="s">
        <v>846</v>
      </c>
    </row>
    <row r="156" spans="1:12" ht="128">
      <c r="A156" s="10" t="str">
        <f>C156&amp;COUNTIF($C$2:C156,C156)</f>
        <v>Traducción literal22</v>
      </c>
      <c r="B156" s="7" t="str">
        <f>J156&amp;COUNTIF($J$2:J156,J156)</f>
        <v>EC NMS8</v>
      </c>
      <c r="C156" s="21" t="s">
        <v>57</v>
      </c>
      <c r="D156" s="21" t="s">
        <v>558</v>
      </c>
      <c r="E156" s="21" t="s">
        <v>847</v>
      </c>
      <c r="F156" s="21" t="s">
        <v>848</v>
      </c>
      <c r="G156" s="21" t="s">
        <v>34</v>
      </c>
      <c r="H156" s="3" t="s">
        <v>849</v>
      </c>
      <c r="I156" s="21" t="s">
        <v>850</v>
      </c>
      <c r="J156" s="21" t="s">
        <v>505</v>
      </c>
      <c r="K156" s="21" t="s">
        <v>851</v>
      </c>
      <c r="L156" s="21" t="s">
        <v>852</v>
      </c>
    </row>
    <row r="157" spans="1:12" ht="256">
      <c r="A157" s="10" t="str">
        <f>C157&amp;COUNTIF($C$2:C157,C157)</f>
        <v>Préstamo4</v>
      </c>
      <c r="B157" s="7" t="str">
        <f>J157&amp;COUNTIF($J$2:J157,J157)</f>
        <v>EC FS10</v>
      </c>
      <c r="C157" s="21" t="s">
        <v>15</v>
      </c>
      <c r="D157" s="21" t="s">
        <v>85</v>
      </c>
      <c r="E157" s="21" t="s">
        <v>853</v>
      </c>
      <c r="F157" s="21" t="s">
        <v>149</v>
      </c>
      <c r="G157" s="21" t="s">
        <v>34</v>
      </c>
      <c r="H157" s="3" t="s">
        <v>737</v>
      </c>
      <c r="I157" s="21" t="s">
        <v>854</v>
      </c>
      <c r="J157" s="21" t="s">
        <v>518</v>
      </c>
      <c r="K157" s="21" t="s">
        <v>855</v>
      </c>
      <c r="L157" s="21" t="s">
        <v>856</v>
      </c>
    </row>
    <row r="158" spans="1:12" ht="256">
      <c r="A158" s="10" t="str">
        <f>C158&amp;COUNTIF($C$2:C158,C158)</f>
        <v>De escrito a escrito39</v>
      </c>
      <c r="B158" s="7" t="str">
        <f>J158&amp;COUNTIF($J$2:J158,J158)</f>
        <v>EC FS11</v>
      </c>
      <c r="C158" s="21" t="s">
        <v>1031</v>
      </c>
      <c r="D158" s="21" t="s">
        <v>268</v>
      </c>
      <c r="E158" s="21" t="s">
        <v>857</v>
      </c>
      <c r="F158" s="21" t="s">
        <v>858</v>
      </c>
      <c r="G158" s="21" t="s">
        <v>34</v>
      </c>
      <c r="H158" s="3" t="s">
        <v>859</v>
      </c>
      <c r="I158" s="21" t="s">
        <v>860</v>
      </c>
      <c r="J158" s="21" t="s">
        <v>518</v>
      </c>
      <c r="K158" s="21" t="s">
        <v>861</v>
      </c>
      <c r="L158" s="21" t="s">
        <v>862</v>
      </c>
    </row>
    <row r="159" spans="1:12" ht="240">
      <c r="A159" s="10" t="str">
        <f>C159&amp;COUNTIF($C$2:C159,C159)</f>
        <v>De oral a oral13</v>
      </c>
      <c r="B159" s="7" t="str">
        <f>J159&amp;COUNTIF($J$2:J159,J159)</f>
        <v>EAV IMG1</v>
      </c>
      <c r="C159" s="21" t="s">
        <v>149</v>
      </c>
      <c r="D159" s="21" t="s">
        <v>584</v>
      </c>
      <c r="E159" s="21" t="s">
        <v>863</v>
      </c>
      <c r="F159" s="21" t="s">
        <v>864</v>
      </c>
      <c r="G159" s="21" t="s">
        <v>34</v>
      </c>
      <c r="H159" s="3" t="s">
        <v>865</v>
      </c>
      <c r="I159" s="21" t="s">
        <v>866</v>
      </c>
      <c r="J159" s="21" t="s">
        <v>867</v>
      </c>
      <c r="K159" s="21" t="s">
        <v>868</v>
      </c>
      <c r="L159" s="21" t="s">
        <v>869</v>
      </c>
    </row>
    <row r="160" spans="1:12" ht="272">
      <c r="A160" s="10" t="str">
        <f>C160&amp;COUNTIF($C$2:C160,C160)</f>
        <v>De oral a oral14</v>
      </c>
      <c r="B160" s="7" t="str">
        <f>J160&amp;COUNTIF($J$2:J160,J160)</f>
        <v>EP PRAG13</v>
      </c>
      <c r="C160" s="21" t="s">
        <v>149</v>
      </c>
      <c r="D160" s="21" t="s">
        <v>90</v>
      </c>
      <c r="E160" s="21" t="s">
        <v>870</v>
      </c>
      <c r="F160" s="21" t="s">
        <v>1905</v>
      </c>
      <c r="G160" s="21" t="s">
        <v>34</v>
      </c>
      <c r="H160" s="3">
        <v>1995</v>
      </c>
      <c r="I160" s="21" t="s">
        <v>1906</v>
      </c>
      <c r="J160" s="21" t="s">
        <v>497</v>
      </c>
      <c r="K160" s="21" t="s">
        <v>871</v>
      </c>
      <c r="L160" s="21" t="s">
        <v>872</v>
      </c>
    </row>
    <row r="161" spans="1:12" ht="409.6">
      <c r="A161" s="10" t="str">
        <f>C161&amp;COUNTIF($C$2:C161,C161)</f>
        <v>Traducción literal23</v>
      </c>
      <c r="B161" s="7" t="str">
        <f>J161&amp;COUNTIF($J$2:J161,J161)</f>
        <v>EP PRAG14</v>
      </c>
      <c r="C161" s="21" t="s">
        <v>57</v>
      </c>
      <c r="D161" s="21" t="s">
        <v>279</v>
      </c>
      <c r="E161" s="21" t="s">
        <v>873</v>
      </c>
      <c r="F161" s="22" t="s">
        <v>874</v>
      </c>
      <c r="G161" s="21" t="s">
        <v>34</v>
      </c>
      <c r="H161" s="3" t="s">
        <v>875</v>
      </c>
      <c r="I161" s="21" t="s">
        <v>876</v>
      </c>
      <c r="J161" s="21" t="s">
        <v>497</v>
      </c>
      <c r="K161" s="21" t="s">
        <v>877</v>
      </c>
      <c r="L161" s="21" t="s">
        <v>878</v>
      </c>
    </row>
    <row r="162" spans="1:12" ht="256">
      <c r="A162" s="10" t="str">
        <f>C162&amp;COUNTIF($C$2:C162,C162)</f>
        <v>Traducción dinámica2</v>
      </c>
      <c r="B162" s="7" t="str">
        <f>J162&amp;COUNTIF($J$2:J162,J162)</f>
        <v>EP PRAG15</v>
      </c>
      <c r="C162" s="21" t="s">
        <v>882</v>
      </c>
      <c r="D162" s="21" t="s">
        <v>111</v>
      </c>
      <c r="E162" s="21" t="s">
        <v>879</v>
      </c>
      <c r="F162" s="22" t="s">
        <v>1907</v>
      </c>
      <c r="G162" s="21" t="s">
        <v>34</v>
      </c>
      <c r="H162" s="3" t="s">
        <v>880</v>
      </c>
      <c r="I162" s="21" t="s">
        <v>881</v>
      </c>
      <c r="J162" s="21" t="s">
        <v>497</v>
      </c>
      <c r="K162" s="21" t="s">
        <v>883</v>
      </c>
      <c r="L162" s="21" t="s">
        <v>884</v>
      </c>
    </row>
    <row r="163" spans="1:12" ht="176">
      <c r="A163" s="10" t="str">
        <f>C163&amp;COUNTIF($C$2:C163,C163)</f>
        <v>Traducción literal24</v>
      </c>
      <c r="B163" s="7" t="str">
        <f>J163&amp;COUNTIF($J$2:J163,J163)</f>
        <v>EC FS12</v>
      </c>
      <c r="C163" s="21" t="s">
        <v>57</v>
      </c>
      <c r="D163" s="21" t="s">
        <v>337</v>
      </c>
      <c r="E163" s="21" t="s">
        <v>885</v>
      </c>
      <c r="F163" s="22" t="s">
        <v>1908</v>
      </c>
      <c r="G163" s="21" t="s">
        <v>34</v>
      </c>
      <c r="H163" s="3" t="s">
        <v>886</v>
      </c>
      <c r="I163" s="21" t="s">
        <v>887</v>
      </c>
      <c r="J163" s="21" t="s">
        <v>518</v>
      </c>
      <c r="K163" s="21" t="s">
        <v>888</v>
      </c>
      <c r="L163" s="21" t="s">
        <v>889</v>
      </c>
    </row>
    <row r="164" spans="1:12" ht="144">
      <c r="A164" s="10" t="str">
        <f>C164&amp;COUNTIF($C$2:C164,C164)</f>
        <v>Traducción literal25</v>
      </c>
      <c r="B164" s="7" t="str">
        <f>J164&amp;COUNTIF($J$2:J164,J164)</f>
        <v>EE CALCO1</v>
      </c>
      <c r="C164" s="21" t="s">
        <v>57</v>
      </c>
      <c r="D164" s="21" t="s">
        <v>288</v>
      </c>
      <c r="E164" s="21" t="s">
        <v>890</v>
      </c>
      <c r="F164" s="21" t="s">
        <v>891</v>
      </c>
      <c r="G164" s="21" t="s">
        <v>34</v>
      </c>
      <c r="H164" s="3">
        <v>2017</v>
      </c>
      <c r="I164" s="21" t="s">
        <v>892</v>
      </c>
      <c r="J164" s="21" t="s">
        <v>893</v>
      </c>
      <c r="K164" s="21" t="s">
        <v>894</v>
      </c>
      <c r="L164" s="21" t="s">
        <v>895</v>
      </c>
    </row>
    <row r="165" spans="1:12" ht="409.6">
      <c r="A165" s="10" t="str">
        <f>C165&amp;COUNTIF($C$2:C165,C165)</f>
        <v>De oral a oral15</v>
      </c>
      <c r="B165" s="7" t="str">
        <f>J165&amp;COUNTIF($J$2:J165,J165)</f>
        <v>A41</v>
      </c>
      <c r="C165" s="21" t="s">
        <v>149</v>
      </c>
      <c r="D165" s="21" t="s">
        <v>344</v>
      </c>
      <c r="E165" s="21" t="s">
        <v>896</v>
      </c>
      <c r="F165" s="21" t="s">
        <v>897</v>
      </c>
      <c r="G165" s="21" t="s">
        <v>34</v>
      </c>
      <c r="H165" s="3" t="s">
        <v>799</v>
      </c>
      <c r="I165" s="21" t="s">
        <v>898</v>
      </c>
      <c r="J165" s="21" t="s">
        <v>31</v>
      </c>
      <c r="K165" s="21" t="s">
        <v>899</v>
      </c>
      <c r="L165" s="21" t="s">
        <v>900</v>
      </c>
    </row>
    <row r="166" spans="1:12" ht="256">
      <c r="A166" s="10" t="str">
        <f>C166&amp;COUNTIF($C$2:C166,C166)</f>
        <v>De oral a escrito21</v>
      </c>
      <c r="B166" s="7" t="str">
        <f>J166&amp;COUNTIF($J$2:J166,J166)</f>
        <v>EP PRAG16</v>
      </c>
      <c r="C166" s="21" t="s">
        <v>504</v>
      </c>
      <c r="D166" s="21" t="s">
        <v>634</v>
      </c>
      <c r="E166" s="21" t="s">
        <v>901</v>
      </c>
      <c r="F166" s="25" t="s">
        <v>1956</v>
      </c>
      <c r="G166" s="21" t="s">
        <v>34</v>
      </c>
      <c r="H166" s="3" t="s">
        <v>902</v>
      </c>
      <c r="I166" s="21" t="s">
        <v>903</v>
      </c>
      <c r="J166" s="21" t="s">
        <v>497</v>
      </c>
      <c r="K166" s="21" t="s">
        <v>904</v>
      </c>
      <c r="L166" s="21" t="s">
        <v>905</v>
      </c>
    </row>
    <row r="167" spans="1:12" ht="336">
      <c r="A167" s="10" t="str">
        <f>C167&amp;COUNTIF($C$2:C167,C167)</f>
        <v>De escrito a escrito40</v>
      </c>
      <c r="B167" s="7" t="str">
        <f>J167&amp;COUNTIF($J$2:J167,J167)</f>
        <v>EC FS13</v>
      </c>
      <c r="C167" s="21" t="s">
        <v>1031</v>
      </c>
      <c r="D167" s="21" t="s">
        <v>121</v>
      </c>
      <c r="E167" s="21" t="s">
        <v>906</v>
      </c>
      <c r="F167" s="25" t="s">
        <v>1957</v>
      </c>
      <c r="G167" s="21" t="s">
        <v>34</v>
      </c>
      <c r="H167" s="3">
        <v>2017</v>
      </c>
      <c r="I167" s="21" t="s">
        <v>907</v>
      </c>
      <c r="J167" s="21" t="s">
        <v>518</v>
      </c>
      <c r="K167" s="21" t="s">
        <v>908</v>
      </c>
      <c r="L167" s="21" t="s">
        <v>909</v>
      </c>
    </row>
    <row r="168" spans="1:12" ht="144">
      <c r="A168" s="10" t="str">
        <f>C168&amp;COUNTIF($C$2:C168,C168)</f>
        <v>De escrito a escrito41</v>
      </c>
      <c r="B168" s="7" t="str">
        <f>J168&amp;COUNTIF($J$2:J168,J168)</f>
        <v>EC FS14</v>
      </c>
      <c r="C168" s="21" t="s">
        <v>1031</v>
      </c>
      <c r="D168" s="21" t="s">
        <v>128</v>
      </c>
      <c r="E168" s="21" t="s">
        <v>910</v>
      </c>
      <c r="F168" s="21" t="s">
        <v>20</v>
      </c>
      <c r="G168" s="21" t="s">
        <v>911</v>
      </c>
      <c r="H168" s="3">
        <v>2016</v>
      </c>
      <c r="I168" s="21" t="s">
        <v>912</v>
      </c>
      <c r="J168" s="21" t="s">
        <v>518</v>
      </c>
      <c r="K168" s="21" t="s">
        <v>913</v>
      </c>
      <c r="L168" s="21" t="s">
        <v>914</v>
      </c>
    </row>
    <row r="169" spans="1:12" ht="144">
      <c r="A169" s="10" t="str">
        <f>C169&amp;COUNTIF($C$2:C169,C169)</f>
        <v>De escrito a escrito42</v>
      </c>
      <c r="B169" s="7" t="str">
        <f>J169&amp;COUNTIF($J$2:J169,J169)</f>
        <v>EP PRAG17</v>
      </c>
      <c r="C169" s="21" t="s">
        <v>1031</v>
      </c>
      <c r="D169" s="21" t="s">
        <v>134</v>
      </c>
      <c r="E169" s="21" t="s">
        <v>915</v>
      </c>
      <c r="F169" s="21" t="s">
        <v>916</v>
      </c>
      <c r="G169" s="21" t="s">
        <v>917</v>
      </c>
      <c r="H169" s="3" t="s">
        <v>777</v>
      </c>
      <c r="I169" s="21" t="s">
        <v>1909</v>
      </c>
      <c r="J169" s="21" t="s">
        <v>497</v>
      </c>
      <c r="K169" s="21" t="s">
        <v>918</v>
      </c>
      <c r="L169" s="21" t="s">
        <v>919</v>
      </c>
    </row>
    <row r="170" spans="1:12" ht="240">
      <c r="A170" s="10" t="str">
        <f>C170&amp;COUNTIF($C$2:C170,C170)</f>
        <v>De oral a oral16</v>
      </c>
      <c r="B170" s="7" t="str">
        <f>J170&amp;COUNTIF($J$2:J170,J170)</f>
        <v>EC VL2</v>
      </c>
      <c r="C170" s="21" t="s">
        <v>149</v>
      </c>
      <c r="D170" s="21" t="s">
        <v>139</v>
      </c>
      <c r="E170" s="21" t="s">
        <v>920</v>
      </c>
      <c r="F170" s="21" t="s">
        <v>1910</v>
      </c>
      <c r="G170" s="21" t="s">
        <v>373</v>
      </c>
      <c r="H170" s="3" t="s">
        <v>921</v>
      </c>
      <c r="I170" s="21" t="s">
        <v>922</v>
      </c>
      <c r="J170" s="21" t="s">
        <v>479</v>
      </c>
      <c r="K170" s="21" t="s">
        <v>923</v>
      </c>
      <c r="L170" s="21" t="s">
        <v>924</v>
      </c>
    </row>
    <row r="171" spans="1:12" ht="409.6">
      <c r="A171" s="10" t="str">
        <f>C171&amp;COUNTIF($C$2:C171,C171)</f>
        <v>Traducción libre6</v>
      </c>
      <c r="B171" s="7" t="str">
        <f>J171&amp;COUNTIF($J$2:J171,J171)</f>
        <v>EP PRAG18</v>
      </c>
      <c r="C171" s="21" t="s">
        <v>424</v>
      </c>
      <c r="D171" s="21" t="s">
        <v>664</v>
      </c>
      <c r="E171" s="22" t="s">
        <v>925</v>
      </c>
      <c r="F171" s="21" t="s">
        <v>926</v>
      </c>
      <c r="G171" s="21" t="s">
        <v>34</v>
      </c>
      <c r="H171" s="3" t="s">
        <v>927</v>
      </c>
      <c r="I171" s="21" t="s">
        <v>928</v>
      </c>
      <c r="J171" s="21" t="s">
        <v>497</v>
      </c>
      <c r="K171" s="21" t="s">
        <v>929</v>
      </c>
      <c r="L171" s="21" t="s">
        <v>930</v>
      </c>
    </row>
    <row r="172" spans="1:12" ht="409.6">
      <c r="A172" s="10" t="str">
        <f>C172&amp;COUNTIF($C$2:C172,C172)</f>
        <v>De escrito a escrito43</v>
      </c>
      <c r="B172" s="7" t="str">
        <f>J172&amp;COUNTIF($J$2:J172,J172)</f>
        <v>A42</v>
      </c>
      <c r="C172" s="21" t="s">
        <v>1031</v>
      </c>
      <c r="D172" s="21" t="s">
        <v>348</v>
      </c>
      <c r="E172" s="21" t="s">
        <v>931</v>
      </c>
      <c r="F172" s="21" t="s">
        <v>932</v>
      </c>
      <c r="G172" s="21" t="s">
        <v>373</v>
      </c>
      <c r="H172" s="3">
        <v>2008</v>
      </c>
      <c r="I172" s="21" t="s">
        <v>933</v>
      </c>
      <c r="J172" s="21" t="s">
        <v>31</v>
      </c>
      <c r="K172" s="21" t="s">
        <v>934</v>
      </c>
      <c r="L172" s="21" t="s">
        <v>935</v>
      </c>
    </row>
    <row r="173" spans="1:12" ht="409.6">
      <c r="A173" s="10" t="str">
        <f>C173&amp;COUNTIF($C$2:C173,C173)</f>
        <v>De escrito a escrito44</v>
      </c>
      <c r="B173" s="7" t="str">
        <f>J173&amp;COUNTIF($J$2:J173,J173)</f>
        <v>A43</v>
      </c>
      <c r="C173" s="21" t="s">
        <v>1031</v>
      </c>
      <c r="D173" s="21" t="s">
        <v>354</v>
      </c>
      <c r="E173" s="21" t="s">
        <v>936</v>
      </c>
      <c r="F173" s="21" t="s">
        <v>937</v>
      </c>
      <c r="G173" s="21" t="s">
        <v>938</v>
      </c>
      <c r="H173" s="3">
        <v>2016</v>
      </c>
      <c r="I173" s="21" t="s">
        <v>939</v>
      </c>
      <c r="J173" s="21" t="s">
        <v>31</v>
      </c>
      <c r="K173" s="21" t="s">
        <v>940</v>
      </c>
      <c r="L173" s="21" t="s">
        <v>941</v>
      </c>
    </row>
    <row r="174" spans="1:12" ht="288">
      <c r="A174" s="10" t="str">
        <f>C174&amp;COUNTIF($C$2:C174,C174)</f>
        <v>Adaptación15</v>
      </c>
      <c r="B174" s="7" t="str">
        <f>J174&amp;COUNTIF($J$2:J174,J174)</f>
        <v>A44</v>
      </c>
      <c r="C174" s="25" t="s">
        <v>30</v>
      </c>
      <c r="D174" s="21" t="s">
        <v>942</v>
      </c>
      <c r="E174" s="25" t="s">
        <v>943</v>
      </c>
      <c r="F174" s="22" t="s">
        <v>944</v>
      </c>
      <c r="G174" s="21" t="s">
        <v>34</v>
      </c>
      <c r="H174" s="3">
        <v>1998</v>
      </c>
      <c r="I174" s="21" t="s">
        <v>945</v>
      </c>
      <c r="J174" s="21" t="s">
        <v>31</v>
      </c>
      <c r="K174" s="21" t="s">
        <v>946</v>
      </c>
      <c r="L174" s="21"/>
    </row>
    <row r="175" spans="1:12" ht="384">
      <c r="A175" s="10" t="str">
        <f>C175&amp;COUNTIF($C$2:C175,C175)</f>
        <v>De oral a oral17</v>
      </c>
      <c r="B175" s="7" t="str">
        <f>J175&amp;COUNTIF($J$2:J175,J175)</f>
        <v>EP PRAG19</v>
      </c>
      <c r="C175" s="21" t="s">
        <v>149</v>
      </c>
      <c r="D175" s="21" t="s">
        <v>156</v>
      </c>
      <c r="E175" s="21" t="s">
        <v>947</v>
      </c>
      <c r="F175" s="21" t="s">
        <v>1911</v>
      </c>
      <c r="G175" s="21" t="s">
        <v>34</v>
      </c>
      <c r="H175" s="3" t="s">
        <v>793</v>
      </c>
      <c r="I175" s="21" t="s">
        <v>948</v>
      </c>
      <c r="J175" s="21" t="s">
        <v>497</v>
      </c>
      <c r="K175" s="21" t="s">
        <v>949</v>
      </c>
      <c r="L175" s="21" t="s">
        <v>950</v>
      </c>
    </row>
    <row r="176" spans="1:12" ht="176">
      <c r="A176" s="10" t="str">
        <f>C176&amp;COUNTIF($C$2:C176,C176)</f>
        <v>Adaptación cultural3</v>
      </c>
      <c r="B176" s="7" t="str">
        <f>J176&amp;COUNTIF($J$2:J176,J176)</f>
        <v>A45</v>
      </c>
      <c r="C176" s="21" t="s">
        <v>568</v>
      </c>
      <c r="D176" s="21" t="s">
        <v>151</v>
      </c>
      <c r="E176" s="21" t="s">
        <v>951</v>
      </c>
      <c r="F176" s="21" t="s">
        <v>952</v>
      </c>
      <c r="G176" s="21" t="s">
        <v>34</v>
      </c>
      <c r="H176" s="3" t="s">
        <v>953</v>
      </c>
      <c r="I176" s="21" t="s">
        <v>954</v>
      </c>
      <c r="J176" s="21" t="s">
        <v>31</v>
      </c>
      <c r="K176" s="21" t="s">
        <v>955</v>
      </c>
      <c r="L176" s="21"/>
    </row>
    <row r="177" spans="1:12" ht="288">
      <c r="A177" s="10" t="str">
        <f>C177&amp;COUNTIF($C$2:C177,C177)</f>
        <v>De oral a oral y de escrito a escrito1</v>
      </c>
      <c r="B177" s="7" t="str">
        <f>J177&amp;COUNTIF($J$2:J177,J177)</f>
        <v>EC FS + EE CALCO2</v>
      </c>
      <c r="C177" s="21" t="s">
        <v>1961</v>
      </c>
      <c r="D177" s="21" t="s">
        <v>166</v>
      </c>
      <c r="E177" s="21" t="s">
        <v>86</v>
      </c>
      <c r="F177" s="21" t="s">
        <v>956</v>
      </c>
      <c r="G177" s="21" t="s">
        <v>34</v>
      </c>
      <c r="H177" s="3" t="s">
        <v>957</v>
      </c>
      <c r="I177" s="21" t="s">
        <v>958</v>
      </c>
      <c r="J177" s="21" t="s">
        <v>645</v>
      </c>
      <c r="K177" s="21" t="s">
        <v>959</v>
      </c>
      <c r="L177" s="21" t="s">
        <v>960</v>
      </c>
    </row>
    <row r="178" spans="1:12" ht="224">
      <c r="A178" s="10" t="str">
        <f>C178&amp;COUNTIF($C$2:C178,C178)</f>
        <v>Modulación5</v>
      </c>
      <c r="B178" s="7" t="str">
        <f>J178&amp;COUNTIF($J$2:J178,J178)</f>
        <v>A46</v>
      </c>
      <c r="C178" s="21" t="s">
        <v>82</v>
      </c>
      <c r="D178" s="21" t="s">
        <v>171</v>
      </c>
      <c r="E178" s="21" t="s">
        <v>961</v>
      </c>
      <c r="F178" s="21" t="s">
        <v>1912</v>
      </c>
      <c r="G178" s="21" t="s">
        <v>34</v>
      </c>
      <c r="H178" s="3" t="s">
        <v>962</v>
      </c>
      <c r="I178" s="21" t="s">
        <v>963</v>
      </c>
      <c r="J178" s="21" t="s">
        <v>31</v>
      </c>
      <c r="K178" s="21" t="s">
        <v>964</v>
      </c>
      <c r="L178" s="21"/>
    </row>
    <row r="179" spans="1:12" ht="409.6">
      <c r="A179" s="10" t="str">
        <f>C179&amp;COUNTIF($C$2:C179,C179)</f>
        <v>De escrito a escrito45</v>
      </c>
      <c r="B179" s="7" t="str">
        <f>J179&amp;COUNTIF($J$2:J179,J179)</f>
        <v>EC SS3</v>
      </c>
      <c r="C179" s="21" t="s">
        <v>1031</v>
      </c>
      <c r="D179" s="21" t="s">
        <v>175</v>
      </c>
      <c r="E179" s="21" t="s">
        <v>965</v>
      </c>
      <c r="F179" s="21" t="s">
        <v>966</v>
      </c>
      <c r="G179" s="21" t="s">
        <v>967</v>
      </c>
      <c r="H179" s="3">
        <v>2007</v>
      </c>
      <c r="I179" s="21" t="s">
        <v>968</v>
      </c>
      <c r="J179" s="21" t="s">
        <v>631</v>
      </c>
      <c r="K179" s="21" t="s">
        <v>969</v>
      </c>
      <c r="L179" s="21" t="s">
        <v>970</v>
      </c>
    </row>
    <row r="180" spans="1:12" ht="409.6">
      <c r="A180" s="10" t="str">
        <f>C180&amp;COUNTIF($C$2:C180,C180)</f>
        <v>Traducción literal26</v>
      </c>
      <c r="B180" s="7" t="str">
        <f>J180&amp;COUNTIF($J$2:J180,J180)</f>
        <v>EE CALCO2</v>
      </c>
      <c r="C180" s="21" t="s">
        <v>57</v>
      </c>
      <c r="D180" s="21" t="s">
        <v>401</v>
      </c>
      <c r="E180" s="21" t="s">
        <v>971</v>
      </c>
      <c r="F180" s="21" t="s">
        <v>972</v>
      </c>
      <c r="G180" s="21" t="s">
        <v>34</v>
      </c>
      <c r="H180" s="3"/>
      <c r="I180" s="21" t="s">
        <v>973</v>
      </c>
      <c r="J180" s="21" t="s">
        <v>893</v>
      </c>
      <c r="K180" s="21" t="s">
        <v>974</v>
      </c>
      <c r="L180" s="21" t="s">
        <v>975</v>
      </c>
    </row>
    <row r="181" spans="1:12" ht="409.6">
      <c r="A181" s="10" t="str">
        <f>C181&amp;COUNTIF($C$2:C181,C181)</f>
        <v>De escrito a escrito46</v>
      </c>
      <c r="B181" s="7" t="str">
        <f>J181&amp;COUNTIF($J$2:J181,J181)</f>
        <v>EP PRAG20</v>
      </c>
      <c r="C181" s="21" t="s">
        <v>1031</v>
      </c>
      <c r="D181" s="21" t="s">
        <v>720</v>
      </c>
      <c r="E181" s="22" t="s">
        <v>976</v>
      </c>
      <c r="F181" s="21" t="s">
        <v>977</v>
      </c>
      <c r="G181" s="21" t="s">
        <v>978</v>
      </c>
      <c r="H181" s="3" t="s">
        <v>979</v>
      </c>
      <c r="I181" s="21" t="s">
        <v>980</v>
      </c>
      <c r="J181" s="21" t="s">
        <v>497</v>
      </c>
      <c r="K181" s="21" t="s">
        <v>981</v>
      </c>
      <c r="L181" s="21" t="s">
        <v>982</v>
      </c>
    </row>
    <row r="182" spans="1:12" ht="409.6">
      <c r="A182" s="10" t="str">
        <f>C182&amp;COUNTIF($C$2:C182,C182)</f>
        <v>De oral a oral18</v>
      </c>
      <c r="B182" s="7" t="str">
        <f>J182&amp;COUNTIF($J$2:J182,J182)</f>
        <v>A47</v>
      </c>
      <c r="C182" s="21" t="s">
        <v>149</v>
      </c>
      <c r="D182" s="21" t="s">
        <v>180</v>
      </c>
      <c r="E182" s="21" t="s">
        <v>983</v>
      </c>
      <c r="F182" s="21" t="s">
        <v>984</v>
      </c>
      <c r="G182" s="21" t="s">
        <v>34</v>
      </c>
      <c r="H182" s="3" t="s">
        <v>985</v>
      </c>
      <c r="I182" s="21" t="s">
        <v>986</v>
      </c>
      <c r="J182" s="21" t="s">
        <v>31</v>
      </c>
      <c r="K182" s="21" t="s">
        <v>987</v>
      </c>
      <c r="L182" s="21" t="s">
        <v>988</v>
      </c>
    </row>
    <row r="183" spans="1:12" ht="208">
      <c r="A183" s="10" t="str">
        <f>C183&amp;COUNTIF($C$2:C183,C183)</f>
        <v>Traducción libre7</v>
      </c>
      <c r="B183" s="7" t="str">
        <f>J183&amp;COUNTIF($J$2:J183,J183)</f>
        <v>EC AD7</v>
      </c>
      <c r="C183" s="21" t="s">
        <v>424</v>
      </c>
      <c r="D183" s="21" t="s">
        <v>184</v>
      </c>
      <c r="E183" s="22" t="s">
        <v>989</v>
      </c>
      <c r="F183" s="21" t="s">
        <v>990</v>
      </c>
      <c r="G183" s="21" t="s">
        <v>34</v>
      </c>
      <c r="H183" s="3" t="s">
        <v>991</v>
      </c>
      <c r="I183" s="22" t="s">
        <v>1913</v>
      </c>
      <c r="J183" s="21" t="s">
        <v>465</v>
      </c>
      <c r="K183" s="21" t="s">
        <v>992</v>
      </c>
      <c r="L183" s="21" t="s">
        <v>993</v>
      </c>
    </row>
    <row r="184" spans="1:12" ht="384">
      <c r="A184" s="10" t="str">
        <f>C184&amp;COUNTIF($C$2:C184,C184)</f>
        <v>De oral a escrito22</v>
      </c>
      <c r="B184" s="7" t="str">
        <f>J184&amp;COUNTIF($J$2:J184,J184)</f>
        <v>EE TEXT1</v>
      </c>
      <c r="C184" s="21" t="s">
        <v>504</v>
      </c>
      <c r="D184" s="21" t="s">
        <v>733</v>
      </c>
      <c r="E184" s="21" t="s">
        <v>994</v>
      </c>
      <c r="F184" s="21" t="s">
        <v>995</v>
      </c>
      <c r="G184" s="21" t="s">
        <v>34</v>
      </c>
      <c r="H184" s="3" t="s">
        <v>777</v>
      </c>
      <c r="I184" s="21" t="s">
        <v>996</v>
      </c>
      <c r="J184" s="21" t="s">
        <v>997</v>
      </c>
      <c r="K184" s="21" t="s">
        <v>998</v>
      </c>
      <c r="L184" s="21" t="s">
        <v>999</v>
      </c>
    </row>
    <row r="185" spans="1:12" ht="272">
      <c r="A185" s="10" t="str">
        <f>C185&amp;COUNTIF($C$2:C185,C185)</f>
        <v>De oral a escrito23</v>
      </c>
      <c r="B185" s="7" t="str">
        <f>J185&amp;COUNTIF($J$2:J185,J185)</f>
        <v>A48</v>
      </c>
      <c r="C185" s="21" t="s">
        <v>504</v>
      </c>
      <c r="D185" s="21" t="s">
        <v>201</v>
      </c>
      <c r="E185" s="21" t="s">
        <v>1000</v>
      </c>
      <c r="F185" s="21" t="s">
        <v>1914</v>
      </c>
      <c r="G185" s="21" t="s">
        <v>34</v>
      </c>
      <c r="H185" s="3" t="s">
        <v>562</v>
      </c>
      <c r="I185" s="21" t="s">
        <v>1001</v>
      </c>
      <c r="J185" s="21" t="s">
        <v>31</v>
      </c>
      <c r="K185" s="21" t="s">
        <v>1002</v>
      </c>
      <c r="L185" s="21" t="s">
        <v>1003</v>
      </c>
    </row>
    <row r="186" spans="1:12" ht="409.6">
      <c r="A186" s="10" t="str">
        <f>C186&amp;COUNTIF($C$2:C186,C186)</f>
        <v>Traducción libre8</v>
      </c>
      <c r="B186" s="7" t="str">
        <f>J186&amp;COUNTIF($J$2:J186,J186)</f>
        <v>EP PRAG21</v>
      </c>
      <c r="C186" s="21" t="s">
        <v>424</v>
      </c>
      <c r="D186" s="21" t="s">
        <v>206</v>
      </c>
      <c r="E186" s="21" t="s">
        <v>1004</v>
      </c>
      <c r="F186" s="21" t="s">
        <v>1005</v>
      </c>
      <c r="G186" s="21" t="s">
        <v>34</v>
      </c>
      <c r="H186" s="3">
        <v>2002</v>
      </c>
      <c r="I186" s="21" t="s">
        <v>1006</v>
      </c>
      <c r="J186" s="21" t="s">
        <v>497</v>
      </c>
      <c r="K186" s="21" t="s">
        <v>1007</v>
      </c>
      <c r="L186" s="21" t="s">
        <v>1008</v>
      </c>
    </row>
    <row r="187" spans="1:12" ht="256">
      <c r="A187" s="10" t="str">
        <f>C187&amp;COUNTIF($C$2:C187,C187)</f>
        <v>De oral a oral19</v>
      </c>
      <c r="B187" s="7" t="str">
        <f>J187&amp;COUNTIF($J$2:J187,J187)</f>
        <v>A49</v>
      </c>
      <c r="C187" s="21" t="s">
        <v>149</v>
      </c>
      <c r="D187" s="21" t="s">
        <v>430</v>
      </c>
      <c r="E187" s="21" t="s">
        <v>1009</v>
      </c>
      <c r="F187" s="22" t="s">
        <v>612</v>
      </c>
      <c r="G187" s="21" t="s">
        <v>136</v>
      </c>
      <c r="H187" s="3">
        <v>2017</v>
      </c>
      <c r="I187" s="21" t="s">
        <v>1010</v>
      </c>
      <c r="J187" s="21" t="s">
        <v>31</v>
      </c>
      <c r="K187" s="21" t="s">
        <v>1011</v>
      </c>
      <c r="L187" s="21"/>
    </row>
    <row r="188" spans="1:12" ht="208">
      <c r="A188" s="10" t="str">
        <f>C188&amp;COUNTIF($C$2:C188,C188)</f>
        <v>Adaptación16</v>
      </c>
      <c r="B188" s="7" t="str">
        <f>J188&amp;COUNTIF($J$2:J188,J188)</f>
        <v>A50</v>
      </c>
      <c r="C188" s="21" t="s">
        <v>30</v>
      </c>
      <c r="D188" s="21" t="s">
        <v>761</v>
      </c>
      <c r="E188" s="21" t="s">
        <v>1012</v>
      </c>
      <c r="F188" s="21" t="s">
        <v>529</v>
      </c>
      <c r="G188" s="21" t="s">
        <v>34</v>
      </c>
      <c r="H188" s="3">
        <v>2009</v>
      </c>
      <c r="I188" s="21" t="s">
        <v>1013</v>
      </c>
      <c r="J188" s="21" t="s">
        <v>31</v>
      </c>
      <c r="K188" s="21" t="s">
        <v>1014</v>
      </c>
      <c r="L188" s="21" t="s">
        <v>941</v>
      </c>
    </row>
    <row r="189" spans="1:12" ht="352">
      <c r="A189" s="10" t="str">
        <f>C189&amp;COUNTIF($C$2:C189,C189)</f>
        <v>De escrito a escrito47</v>
      </c>
      <c r="B189" s="7" t="str">
        <f>J189&amp;COUNTIF($J$2:J189,J189)</f>
        <v>EC NMS9</v>
      </c>
      <c r="C189" s="21" t="s">
        <v>1031</v>
      </c>
      <c r="D189" s="21" t="s">
        <v>767</v>
      </c>
      <c r="E189" s="21" t="s">
        <v>1015</v>
      </c>
      <c r="F189" s="21" t="s">
        <v>1016</v>
      </c>
      <c r="G189" s="21" t="s">
        <v>1017</v>
      </c>
      <c r="H189" s="3">
        <v>2017</v>
      </c>
      <c r="I189" s="21" t="s">
        <v>1018</v>
      </c>
      <c r="J189" s="21" t="s">
        <v>505</v>
      </c>
      <c r="K189" s="21" t="s">
        <v>1019</v>
      </c>
      <c r="L189" s="21" t="s">
        <v>1020</v>
      </c>
    </row>
    <row r="190" spans="1:12" ht="272">
      <c r="A190" s="10" t="str">
        <f>C190&amp;COUNTIF($C$2:C190,C190)</f>
        <v>De escrito a escrito48</v>
      </c>
      <c r="B190" s="7" t="str">
        <f>J190&amp;COUNTIF($J$2:J190,J190)</f>
        <v>EP PRAG22</v>
      </c>
      <c r="C190" s="21" t="s">
        <v>1031</v>
      </c>
      <c r="D190" s="21" t="s">
        <v>297</v>
      </c>
      <c r="E190" s="21" t="s">
        <v>1021</v>
      </c>
      <c r="F190" s="21" t="s">
        <v>1022</v>
      </c>
      <c r="G190" s="21" t="s">
        <v>1023</v>
      </c>
      <c r="H190" s="3">
        <v>2017</v>
      </c>
      <c r="I190" s="21" t="s">
        <v>1915</v>
      </c>
      <c r="J190" s="21" t="s">
        <v>497</v>
      </c>
      <c r="K190" s="21" t="s">
        <v>1024</v>
      </c>
      <c r="L190" s="21" t="s">
        <v>1025</v>
      </c>
    </row>
    <row r="191" spans="1:12" ht="208">
      <c r="A191" s="10" t="str">
        <f>C191&amp;COUNTIF($C$2:C191,C191)</f>
        <v>De escrito a escrito49</v>
      </c>
      <c r="B191" s="7" t="str">
        <f>J191&amp;COUNTIF($J$2:J191,J191)</f>
        <v>EC NMS10</v>
      </c>
      <c r="C191" s="21" t="s">
        <v>1031</v>
      </c>
      <c r="D191" s="21" t="s">
        <v>230</v>
      </c>
      <c r="E191" s="22" t="s">
        <v>1026</v>
      </c>
      <c r="F191" s="21" t="s">
        <v>843</v>
      </c>
      <c r="G191" s="21" t="s">
        <v>34</v>
      </c>
      <c r="H191" s="3" t="s">
        <v>1027</v>
      </c>
      <c r="I191" s="22" t="s">
        <v>1916</v>
      </c>
      <c r="J191" s="21" t="s">
        <v>505</v>
      </c>
      <c r="K191" s="21" t="s">
        <v>1958</v>
      </c>
      <c r="L191" s="21" t="s">
        <v>1028</v>
      </c>
    </row>
    <row r="192" spans="1:12" ht="192">
      <c r="A192" s="10" t="str">
        <f>C192&amp;COUNTIF($C$2:C192,C192)</f>
        <v>De escrito a escrito50</v>
      </c>
      <c r="B192" s="7" t="str">
        <f>J192&amp;COUNTIF($J$2:J192,J192)</f>
        <v>A51</v>
      </c>
      <c r="C192" s="21" t="s">
        <v>1031</v>
      </c>
      <c r="D192" s="21" t="s">
        <v>10</v>
      </c>
      <c r="E192" s="27" t="s">
        <v>1029</v>
      </c>
      <c r="F192" s="21" t="s">
        <v>12</v>
      </c>
      <c r="G192" s="21" t="s">
        <v>1030</v>
      </c>
      <c r="H192" s="3">
        <v>43074</v>
      </c>
      <c r="I192" s="21" t="s">
        <v>1917</v>
      </c>
      <c r="J192" s="21" t="s">
        <v>31</v>
      </c>
      <c r="K192" s="28" t="s">
        <v>1032</v>
      </c>
      <c r="L192" s="21" t="s">
        <v>1033</v>
      </c>
    </row>
    <row r="193" spans="1:12" ht="409.6">
      <c r="A193" s="10" t="str">
        <f>C193&amp;COUNTIF($C$2:C193,C193)</f>
        <v>Adaptación cultural4</v>
      </c>
      <c r="B193" s="7" t="str">
        <f>J193&amp;COUNTIF($J$2:J193,J193)</f>
        <v>A52</v>
      </c>
      <c r="C193" s="21" t="s">
        <v>568</v>
      </c>
      <c r="D193" s="21" t="s">
        <v>18</v>
      </c>
      <c r="E193" s="21" t="s">
        <v>1034</v>
      </c>
      <c r="F193" s="21" t="s">
        <v>20</v>
      </c>
      <c r="G193" s="21" t="s">
        <v>573</v>
      </c>
      <c r="H193" s="3">
        <v>2017</v>
      </c>
      <c r="I193" s="21" t="s">
        <v>1035</v>
      </c>
      <c r="J193" s="21" t="s">
        <v>31</v>
      </c>
      <c r="K193" s="21" t="s">
        <v>1036</v>
      </c>
      <c r="L193" s="21"/>
    </row>
    <row r="194" spans="1:12" ht="160">
      <c r="A194" s="10" t="str">
        <f>C194&amp;COUNTIF($C$2:C194,C194)</f>
        <v>Adaptación17</v>
      </c>
      <c r="B194" s="7" t="str">
        <f>J194&amp;COUNTIF($J$2:J194,J194)</f>
        <v>A53</v>
      </c>
      <c r="C194" s="21" t="s">
        <v>30</v>
      </c>
      <c r="D194" s="17" t="s">
        <v>26</v>
      </c>
      <c r="E194" s="29" t="s">
        <v>1037</v>
      </c>
      <c r="F194" s="21" t="s">
        <v>1038</v>
      </c>
      <c r="G194" s="21" t="s">
        <v>1039</v>
      </c>
      <c r="H194" s="3" t="s">
        <v>1040</v>
      </c>
      <c r="I194" s="21" t="s">
        <v>1041</v>
      </c>
      <c r="J194" s="21" t="s">
        <v>31</v>
      </c>
      <c r="K194" s="17" t="s">
        <v>1918</v>
      </c>
      <c r="L194" s="21"/>
    </row>
    <row r="195" spans="1:12" ht="400">
      <c r="A195" s="10" t="str">
        <f>C195&amp;COUNTIF($C$2:C195,C195)</f>
        <v>De oral a escrito24</v>
      </c>
      <c r="B195" s="7" t="str">
        <f>J195&amp;COUNTIF($J$2:J195,J195)</f>
        <v>A54</v>
      </c>
      <c r="C195" s="21" t="s">
        <v>504</v>
      </c>
      <c r="D195" s="21" t="s">
        <v>32</v>
      </c>
      <c r="E195" s="22" t="s">
        <v>1042</v>
      </c>
      <c r="F195" s="21" t="s">
        <v>1919</v>
      </c>
      <c r="G195" s="21" t="s">
        <v>1043</v>
      </c>
      <c r="H195" s="3">
        <v>43099</v>
      </c>
      <c r="I195" s="21" t="s">
        <v>1920</v>
      </c>
      <c r="J195" s="21" t="s">
        <v>31</v>
      </c>
      <c r="K195" s="17" t="s">
        <v>1044</v>
      </c>
      <c r="L195" s="17" t="s">
        <v>1921</v>
      </c>
    </row>
    <row r="196" spans="1:12" ht="288">
      <c r="A196" s="10" t="str">
        <f>C196&amp;COUNTIF($C$2:C196,C196)</f>
        <v>De escrito a escrito51</v>
      </c>
      <c r="B196" s="7" t="str">
        <f>J196&amp;COUNTIF($J$2:J196,J196)</f>
        <v>A55</v>
      </c>
      <c r="C196" s="21" t="s">
        <v>1031</v>
      </c>
      <c r="D196" s="21" t="s">
        <v>37</v>
      </c>
      <c r="E196" s="21" t="s">
        <v>1045</v>
      </c>
      <c r="F196" s="21" t="s">
        <v>1046</v>
      </c>
      <c r="G196" s="21" t="s">
        <v>1047</v>
      </c>
      <c r="H196" s="3">
        <v>43092</v>
      </c>
      <c r="I196" s="21" t="s">
        <v>1048</v>
      </c>
      <c r="J196" s="21" t="s">
        <v>31</v>
      </c>
      <c r="K196" s="17" t="s">
        <v>1049</v>
      </c>
      <c r="L196" s="17"/>
    </row>
    <row r="197" spans="1:12" ht="208">
      <c r="A197" s="10" t="str">
        <f>C197&amp;COUNTIF($C$2:C197,C197)</f>
        <v>Adaptación18</v>
      </c>
      <c r="B197" s="7" t="str">
        <f>J197&amp;COUNTIF($J$2:J197,J197)</f>
        <v>EP-PRAG15</v>
      </c>
      <c r="C197" s="21" t="s">
        <v>30</v>
      </c>
      <c r="D197" s="21" t="s">
        <v>249</v>
      </c>
      <c r="E197" s="21" t="s">
        <v>1922</v>
      </c>
      <c r="F197" s="21" t="s">
        <v>1050</v>
      </c>
      <c r="G197" s="21" t="s">
        <v>1051</v>
      </c>
      <c r="H197" s="3">
        <v>43098</v>
      </c>
      <c r="I197" s="21" t="s">
        <v>1923</v>
      </c>
      <c r="J197" s="21" t="s">
        <v>24</v>
      </c>
      <c r="K197" s="21" t="s">
        <v>1052</v>
      </c>
      <c r="L197" s="21" t="s">
        <v>1053</v>
      </c>
    </row>
    <row r="198" spans="1:12" ht="352">
      <c r="A198" s="10" t="str">
        <f>C198&amp;COUNTIF($C$2:C198,C198)</f>
        <v>De escrito a escrito52</v>
      </c>
      <c r="B198" s="7" t="str">
        <f>J198&amp;COUNTIF($J$2:J198,J198)</f>
        <v>A56</v>
      </c>
      <c r="C198" s="21" t="s">
        <v>1031</v>
      </c>
      <c r="D198" s="21" t="s">
        <v>49</v>
      </c>
      <c r="E198" s="21" t="s">
        <v>1054</v>
      </c>
      <c r="F198" s="21" t="s">
        <v>1055</v>
      </c>
      <c r="G198" s="21" t="s">
        <v>1056</v>
      </c>
      <c r="H198" s="3" t="s">
        <v>1057</v>
      </c>
      <c r="I198" s="21" t="s">
        <v>1058</v>
      </c>
      <c r="J198" s="21" t="s">
        <v>31</v>
      </c>
      <c r="K198" s="21" t="s">
        <v>1059</v>
      </c>
      <c r="L198" s="21" t="s">
        <v>1060</v>
      </c>
    </row>
    <row r="199" spans="1:12" ht="409.6">
      <c r="A199" s="10" t="str">
        <f>C199&amp;COUNTIF($C$2:C199,C199)</f>
        <v>Traducción literal27</v>
      </c>
      <c r="B199" s="7" t="str">
        <f>J199&amp;COUNTIF($J$2:J199,J199)</f>
        <v>EC-FS10</v>
      </c>
      <c r="C199" s="21" t="s">
        <v>57</v>
      </c>
      <c r="D199" s="21" t="s">
        <v>59</v>
      </c>
      <c r="E199" s="21" t="s">
        <v>1061</v>
      </c>
      <c r="F199" s="21" t="s">
        <v>1062</v>
      </c>
      <c r="G199" s="21" t="s">
        <v>1063</v>
      </c>
      <c r="H199" s="3" t="s">
        <v>1064</v>
      </c>
      <c r="I199" s="21" t="s">
        <v>1065</v>
      </c>
      <c r="J199" s="21" t="s">
        <v>36</v>
      </c>
      <c r="K199" s="21" t="s">
        <v>1066</v>
      </c>
      <c r="L199" s="21" t="s">
        <v>1067</v>
      </c>
    </row>
    <row r="200" spans="1:12" ht="256">
      <c r="A200" s="10" t="str">
        <f>C200&amp;COUNTIF($C$2:C200,C200)</f>
        <v>De oral a escrito25</v>
      </c>
      <c r="B200" s="7" t="str">
        <f>J200&amp;COUNTIF($J$2:J200,J200)</f>
        <v>EC-SUP1</v>
      </c>
      <c r="C200" s="21" t="s">
        <v>504</v>
      </c>
      <c r="D200" s="21" t="s">
        <v>314</v>
      </c>
      <c r="E200" s="21" t="s">
        <v>1068</v>
      </c>
      <c r="F200" s="21" t="s">
        <v>529</v>
      </c>
      <c r="G200" s="21" t="s">
        <v>1069</v>
      </c>
      <c r="H200" s="3">
        <v>1999</v>
      </c>
      <c r="I200" s="21" t="s">
        <v>1070</v>
      </c>
      <c r="J200" s="21" t="s">
        <v>1071</v>
      </c>
      <c r="K200" s="21" t="s">
        <v>1072</v>
      </c>
      <c r="L200" s="21" t="s">
        <v>1073</v>
      </c>
    </row>
    <row r="201" spans="1:12" ht="160">
      <c r="A201" s="10" t="str">
        <f>C201&amp;COUNTIF($C$2:C201,C201)</f>
        <v>Traducción literal28</v>
      </c>
      <c r="B201" s="7" t="str">
        <f>J201&amp;COUNTIF($J$2:J201,J201)</f>
        <v>EE-LEX1</v>
      </c>
      <c r="C201" s="21" t="s">
        <v>57</v>
      </c>
      <c r="D201" s="21" t="s">
        <v>534</v>
      </c>
      <c r="E201" s="21" t="s">
        <v>1074</v>
      </c>
      <c r="F201" s="21" t="s">
        <v>1075</v>
      </c>
      <c r="G201" s="21" t="s">
        <v>1076</v>
      </c>
      <c r="H201" s="3" t="s">
        <v>1077</v>
      </c>
      <c r="I201" s="21" t="s">
        <v>1078</v>
      </c>
      <c r="J201" s="21" t="s">
        <v>1079</v>
      </c>
      <c r="K201" s="21" t="s">
        <v>1080</v>
      </c>
      <c r="L201" s="21" t="s">
        <v>1081</v>
      </c>
    </row>
    <row r="202" spans="1:12" ht="409.6">
      <c r="A202" s="10" t="str">
        <f>C202&amp;COUNTIF($C$2:C202,C202)</f>
        <v>De oral a oral20</v>
      </c>
      <c r="B202" s="7" t="str">
        <f>J202&amp;COUNTIF($J$2:J202,J202)</f>
        <v>A57</v>
      </c>
      <c r="C202" s="21" t="s">
        <v>149</v>
      </c>
      <c r="D202" s="21" t="s">
        <v>66</v>
      </c>
      <c r="E202" s="21" t="s">
        <v>1082</v>
      </c>
      <c r="F202" s="22" t="s">
        <v>1083</v>
      </c>
      <c r="G202" s="21" t="s">
        <v>1084</v>
      </c>
      <c r="H202" s="3">
        <v>1997</v>
      </c>
      <c r="I202" s="21" t="s">
        <v>1085</v>
      </c>
      <c r="J202" s="21" t="s">
        <v>31</v>
      </c>
      <c r="K202" s="21" t="s">
        <v>1086</v>
      </c>
      <c r="L202" s="21"/>
    </row>
    <row r="203" spans="1:12" ht="96">
      <c r="A203" s="10" t="str">
        <f>C203&amp;COUNTIF($C$2:C203,C203)</f>
        <v>Adecuación1</v>
      </c>
      <c r="B203" s="7" t="str">
        <f>J203&amp;COUNTIF($J$2:J203,J203)</f>
        <v>A / EC-SUP1</v>
      </c>
      <c r="C203" s="21" t="s">
        <v>1962</v>
      </c>
      <c r="D203" s="21" t="s">
        <v>558</v>
      </c>
      <c r="E203" s="21" t="s">
        <v>1087</v>
      </c>
      <c r="F203" s="21" t="s">
        <v>1088</v>
      </c>
      <c r="G203" s="21"/>
      <c r="H203" s="3">
        <v>43398</v>
      </c>
      <c r="I203" s="21" t="s">
        <v>1089</v>
      </c>
      <c r="J203" s="21" t="s">
        <v>1090</v>
      </c>
      <c r="K203" s="21" t="s">
        <v>1091</v>
      </c>
      <c r="L203" s="21" t="s">
        <v>1092</v>
      </c>
    </row>
    <row r="204" spans="1:12" ht="409.6">
      <c r="A204" s="10" t="str">
        <f>C204&amp;COUNTIF($C$2:C204,C204)</f>
        <v>De escrito a escrito53</v>
      </c>
      <c r="B204" s="7" t="str">
        <f>J204&amp;COUNTIF($J$2:J204,J204)</f>
        <v>EE-LEX2</v>
      </c>
      <c r="C204" s="21" t="s">
        <v>1031</v>
      </c>
      <c r="D204" s="21" t="s">
        <v>78</v>
      </c>
      <c r="E204" s="21" t="s">
        <v>1093</v>
      </c>
      <c r="F204" s="21" t="s">
        <v>1094</v>
      </c>
      <c r="G204" s="21" t="s">
        <v>1095</v>
      </c>
      <c r="H204" s="3" t="s">
        <v>1096</v>
      </c>
      <c r="I204" s="21" t="s">
        <v>1097</v>
      </c>
      <c r="J204" s="21" t="s">
        <v>1079</v>
      </c>
      <c r="K204" s="21" t="s">
        <v>1098</v>
      </c>
      <c r="L204" s="21" t="s">
        <v>1099</v>
      </c>
    </row>
    <row r="205" spans="1:12" ht="409.6">
      <c r="A205" s="10" t="str">
        <f>C205&amp;COUNTIF($C$2:C205,C205)</f>
        <v>De escrito a escrito54</v>
      </c>
      <c r="B205" s="7" t="str">
        <f>J205&amp;COUNTIF($J$2:J205,J205)</f>
        <v>A58</v>
      </c>
      <c r="C205" s="21" t="s">
        <v>1031</v>
      </c>
      <c r="D205" s="21" t="s">
        <v>85</v>
      </c>
      <c r="E205" s="21" t="s">
        <v>1100</v>
      </c>
      <c r="F205" s="21" t="s">
        <v>1101</v>
      </c>
      <c r="G205" s="21" t="s">
        <v>1102</v>
      </c>
      <c r="H205" s="3">
        <v>2016</v>
      </c>
      <c r="I205" s="21" t="s">
        <v>1103</v>
      </c>
      <c r="J205" s="21" t="s">
        <v>31</v>
      </c>
      <c r="K205" s="21" t="s">
        <v>1104</v>
      </c>
      <c r="L205" s="21"/>
    </row>
    <row r="206" spans="1:12" ht="160">
      <c r="A206" s="10" t="str">
        <f>C206&amp;COUNTIF($C$2:C206,C206)</f>
        <v>De escrito a escrito55</v>
      </c>
      <c r="B206" s="7" t="str">
        <f>J206&amp;COUNTIF($J$2:J206,J206)</f>
        <v>A59</v>
      </c>
      <c r="C206" s="21" t="s">
        <v>1031</v>
      </c>
      <c r="D206" s="21" t="s">
        <v>268</v>
      </c>
      <c r="E206" s="21" t="s">
        <v>1105</v>
      </c>
      <c r="F206" s="21" t="s">
        <v>20</v>
      </c>
      <c r="G206" s="21" t="s">
        <v>1106</v>
      </c>
      <c r="H206" s="3" t="s">
        <v>1107</v>
      </c>
      <c r="I206" s="21" t="s">
        <v>1108</v>
      </c>
      <c r="J206" s="21" t="s">
        <v>31</v>
      </c>
      <c r="K206" s="21" t="s">
        <v>1109</v>
      </c>
      <c r="L206" s="21" t="s">
        <v>1110</v>
      </c>
    </row>
    <row r="207" spans="1:12" ht="400">
      <c r="A207" s="10" t="str">
        <f>C207&amp;COUNTIF($C$2:C207,C207)</f>
        <v>De oral a oral21</v>
      </c>
      <c r="B207" s="7" t="str">
        <f>J207&amp;COUNTIF($J$2:J207,J207)</f>
        <v>EC-NMS9</v>
      </c>
      <c r="C207" s="21" t="s">
        <v>149</v>
      </c>
      <c r="D207" s="21" t="s">
        <v>584</v>
      </c>
      <c r="E207" s="21" t="s">
        <v>1111</v>
      </c>
      <c r="F207" s="21" t="s">
        <v>1112</v>
      </c>
      <c r="G207" s="21" t="s">
        <v>34</v>
      </c>
      <c r="H207" s="3">
        <v>43088</v>
      </c>
      <c r="I207" s="30" t="s">
        <v>1113</v>
      </c>
      <c r="J207" s="21" t="s">
        <v>46</v>
      </c>
      <c r="K207" s="21" t="s">
        <v>1114</v>
      </c>
      <c r="L207" s="21" t="s">
        <v>1115</v>
      </c>
    </row>
    <row r="208" spans="1:12" ht="80">
      <c r="A208" s="10" t="str">
        <f>C208&amp;COUNTIF($C$2:C208,C208)</f>
        <v>Traducción literal29</v>
      </c>
      <c r="B208" s="7" t="str">
        <f>J208&amp;COUNTIF($J$2:J208,J208)</f>
        <v>EC-NMS10</v>
      </c>
      <c r="C208" s="31" t="s">
        <v>57</v>
      </c>
      <c r="D208" s="31" t="s">
        <v>279</v>
      </c>
      <c r="E208" s="31" t="s">
        <v>1116</v>
      </c>
      <c r="F208" s="31" t="s">
        <v>1117</v>
      </c>
      <c r="G208" s="21"/>
      <c r="H208" s="4">
        <v>43101</v>
      </c>
      <c r="I208" s="21" t="s">
        <v>1118</v>
      </c>
      <c r="J208" s="21" t="s">
        <v>46</v>
      </c>
      <c r="K208" s="21" t="s">
        <v>1119</v>
      </c>
      <c r="L208" s="21" t="s">
        <v>1120</v>
      </c>
    </row>
    <row r="209" spans="1:12" ht="336">
      <c r="A209" s="10" t="str">
        <f>C209&amp;COUNTIF($C$2:C209,C209)</f>
        <v>De oral a escrito26</v>
      </c>
      <c r="B209" s="7" t="str">
        <f>J209&amp;COUNTIF($J$2:J209,J209)</f>
        <v>EC-FS11</v>
      </c>
      <c r="C209" s="21" t="s">
        <v>504</v>
      </c>
      <c r="D209" s="21" t="s">
        <v>111</v>
      </c>
      <c r="E209" s="21" t="s">
        <v>1121</v>
      </c>
      <c r="F209" s="21" t="s">
        <v>1122</v>
      </c>
      <c r="G209" s="21" t="s">
        <v>1123</v>
      </c>
      <c r="H209" s="3">
        <v>2008</v>
      </c>
      <c r="I209" s="21" t="s">
        <v>1124</v>
      </c>
      <c r="J209" s="21" t="s">
        <v>36</v>
      </c>
      <c r="K209" s="21" t="s">
        <v>1125</v>
      </c>
      <c r="L209" s="21" t="s">
        <v>1126</v>
      </c>
    </row>
    <row r="210" spans="1:12" ht="64">
      <c r="A210" s="10" t="str">
        <f>C210&amp;COUNTIF($C$2:C210,C210)</f>
        <v>Traducción literal30</v>
      </c>
      <c r="B210" s="7" t="str">
        <f>J210&amp;COUNTIF($J$2:J210,J210)</f>
        <v>EE-LEX3</v>
      </c>
      <c r="C210" s="21" t="s">
        <v>57</v>
      </c>
      <c r="D210" s="21" t="s">
        <v>337</v>
      </c>
      <c r="E210" s="21" t="s">
        <v>1127</v>
      </c>
      <c r="F210" s="21" t="s">
        <v>1128</v>
      </c>
      <c r="G210" s="21" t="s">
        <v>1129</v>
      </c>
      <c r="H210" s="3">
        <v>2007</v>
      </c>
      <c r="I210" s="21" t="s">
        <v>1130</v>
      </c>
      <c r="J210" s="21" t="s">
        <v>1079</v>
      </c>
      <c r="K210" s="21" t="s">
        <v>1131</v>
      </c>
      <c r="L210" s="21" t="s">
        <v>1132</v>
      </c>
    </row>
    <row r="211" spans="1:12" ht="409.6">
      <c r="A211" s="10" t="str">
        <f>C211&amp;COUNTIF($C$2:C211,C211)</f>
        <v>De escrito a escrito56</v>
      </c>
      <c r="B211" s="7" t="str">
        <f>J211&amp;COUNTIF($J$2:J211,J211)</f>
        <v>EE-LEX4</v>
      </c>
      <c r="C211" s="21" t="s">
        <v>1031</v>
      </c>
      <c r="D211" s="21" t="s">
        <v>344</v>
      </c>
      <c r="E211" s="21" t="s">
        <v>1133</v>
      </c>
      <c r="F211" s="21" t="s">
        <v>1134</v>
      </c>
      <c r="G211" s="21" t="s">
        <v>34</v>
      </c>
      <c r="H211" s="3" t="s">
        <v>1135</v>
      </c>
      <c r="I211" s="21" t="s">
        <v>1136</v>
      </c>
      <c r="J211" s="21" t="s">
        <v>1079</v>
      </c>
      <c r="K211" s="21" t="s">
        <v>1137</v>
      </c>
      <c r="L211" s="21" t="s">
        <v>1138</v>
      </c>
    </row>
    <row r="212" spans="1:12" ht="160">
      <c r="A212" s="10" t="str">
        <f>C212&amp;COUNTIF($C$2:C212,C212)</f>
        <v>De oral a escrito27</v>
      </c>
      <c r="B212" s="7" t="str">
        <f>J212&amp;COUNTIF($J$2:J212,J212)</f>
        <v>EC-NMS11</v>
      </c>
      <c r="C212" s="21" t="s">
        <v>504</v>
      </c>
      <c r="D212" s="21" t="s">
        <v>634</v>
      </c>
      <c r="E212" s="21" t="s">
        <v>1139</v>
      </c>
      <c r="F212" s="21" t="s">
        <v>1140</v>
      </c>
      <c r="G212" s="21" t="s">
        <v>1141</v>
      </c>
      <c r="H212" s="3">
        <v>43068</v>
      </c>
      <c r="I212" s="21" t="s">
        <v>1142</v>
      </c>
      <c r="J212" s="21" t="s">
        <v>46</v>
      </c>
      <c r="K212" s="21" t="s">
        <v>1143</v>
      </c>
      <c r="L212" s="21" t="s">
        <v>1144</v>
      </c>
    </row>
    <row r="213" spans="1:12" ht="368">
      <c r="A213" s="10" t="str">
        <f>C213&amp;COUNTIF($C$2:C213,C213)</f>
        <v>De escrito a escrito57</v>
      </c>
      <c r="B213" s="7" t="str">
        <f>J213&amp;COUNTIF($J$2:J213,J213)</f>
        <v>EC-FS12</v>
      </c>
      <c r="C213" s="21" t="s">
        <v>1031</v>
      </c>
      <c r="D213" s="21" t="s">
        <v>121</v>
      </c>
      <c r="E213" s="21" t="s">
        <v>1145</v>
      </c>
      <c r="F213" s="21" t="s">
        <v>1146</v>
      </c>
      <c r="G213" s="21" t="s">
        <v>1147</v>
      </c>
      <c r="H213" s="3" t="s">
        <v>1148</v>
      </c>
      <c r="I213" s="21" t="s">
        <v>1149</v>
      </c>
      <c r="J213" s="21" t="s">
        <v>36</v>
      </c>
      <c r="K213" s="21" t="s">
        <v>1150</v>
      </c>
      <c r="L213" s="21" t="s">
        <v>1151</v>
      </c>
    </row>
    <row r="214" spans="1:12" ht="192">
      <c r="A214" s="10" t="str">
        <f>C214&amp;COUNTIF($C$2:C214,C214)</f>
        <v>De oral a oral22</v>
      </c>
      <c r="B214" s="7" t="str">
        <f>J214&amp;COUNTIF($J$2:J214,J214)</f>
        <v>EE-CALCO2</v>
      </c>
      <c r="C214" s="21" t="s">
        <v>149</v>
      </c>
      <c r="D214" s="21" t="s">
        <v>139</v>
      </c>
      <c r="E214" s="21" t="s">
        <v>1152</v>
      </c>
      <c r="F214" s="21" t="s">
        <v>1153</v>
      </c>
      <c r="G214" s="21" t="s">
        <v>34</v>
      </c>
      <c r="H214" s="3" t="s">
        <v>1154</v>
      </c>
      <c r="I214" s="21" t="s">
        <v>1155</v>
      </c>
      <c r="J214" s="21" t="s">
        <v>341</v>
      </c>
      <c r="K214" s="21" t="s">
        <v>1156</v>
      </c>
      <c r="L214" s="21" t="s">
        <v>1157</v>
      </c>
    </row>
    <row r="215" spans="1:12" ht="240">
      <c r="A215" s="10" t="str">
        <f>C215&amp;COUNTIF($C$2:C215,C215)</f>
        <v>De escrito a escrito58</v>
      </c>
      <c r="B215" s="7" t="str">
        <f>J215&amp;COUNTIF($J$2:J215,J215)</f>
        <v>EC-AD4</v>
      </c>
      <c r="C215" s="21" t="s">
        <v>1031</v>
      </c>
      <c r="D215" s="21" t="s">
        <v>664</v>
      </c>
      <c r="E215" s="21" t="s">
        <v>1158</v>
      </c>
      <c r="F215" s="21" t="s">
        <v>1159</v>
      </c>
      <c r="G215" s="21" t="s">
        <v>1160</v>
      </c>
      <c r="H215" s="3" t="s">
        <v>875</v>
      </c>
      <c r="I215" s="21" t="s">
        <v>1161</v>
      </c>
      <c r="J215" s="21" t="s">
        <v>265</v>
      </c>
      <c r="K215" s="21" t="s">
        <v>1162</v>
      </c>
      <c r="L215" s="21" t="s">
        <v>1163</v>
      </c>
    </row>
    <row r="216" spans="1:12" ht="272">
      <c r="A216" s="10" t="str">
        <f>C216&amp;COUNTIF($C$2:C216,C216)</f>
        <v>De escrito a escrito59</v>
      </c>
      <c r="B216" s="7" t="str">
        <f>J216&amp;COUNTIF($J$2:J216,J216)</f>
        <v>EC-FS13</v>
      </c>
      <c r="C216" s="21" t="s">
        <v>1031</v>
      </c>
      <c r="D216" s="21" t="s">
        <v>348</v>
      </c>
      <c r="E216" s="21" t="s">
        <v>1164</v>
      </c>
      <c r="F216" s="21" t="s">
        <v>1165</v>
      </c>
      <c r="G216" s="21" t="s">
        <v>1165</v>
      </c>
      <c r="H216" s="3" t="s">
        <v>1165</v>
      </c>
      <c r="I216" s="21" t="s">
        <v>1166</v>
      </c>
      <c r="J216" s="21" t="s">
        <v>36</v>
      </c>
      <c r="K216" s="21" t="s">
        <v>1167</v>
      </c>
      <c r="L216" s="21" t="s">
        <v>1168</v>
      </c>
    </row>
    <row r="217" spans="1:12" ht="256">
      <c r="A217" s="10" t="str">
        <f>C217&amp;COUNTIF($C$2:C217,C217)</f>
        <v>De oral a escrito28</v>
      </c>
      <c r="B217" s="7" t="str">
        <f>J217&amp;COUNTIF($J$2:J217,J217)</f>
        <v>EC-FS14</v>
      </c>
      <c r="C217" s="21" t="s">
        <v>504</v>
      </c>
      <c r="D217" s="21" t="s">
        <v>354</v>
      </c>
      <c r="E217" s="21" t="s">
        <v>1169</v>
      </c>
      <c r="F217" s="21" t="s">
        <v>12</v>
      </c>
      <c r="G217" s="21" t="s">
        <v>34</v>
      </c>
      <c r="H217" s="3" t="s">
        <v>1170</v>
      </c>
      <c r="I217" s="22" t="s">
        <v>1171</v>
      </c>
      <c r="J217" s="21" t="s">
        <v>36</v>
      </c>
      <c r="K217" s="29" t="s">
        <v>1172</v>
      </c>
      <c r="L217" s="21" t="s">
        <v>1173</v>
      </c>
    </row>
    <row r="218" spans="1:12" ht="240">
      <c r="A218" s="10" t="str">
        <f>C218&amp;COUNTIF($C$2:C218,C218)</f>
        <v>Texto original1</v>
      </c>
      <c r="B218" s="7" t="str">
        <f>J218&amp;COUNTIF($J$2:J218,J218)</f>
        <v>EP-PRAG16</v>
      </c>
      <c r="C218" s="21" t="s">
        <v>1178</v>
      </c>
      <c r="D218" s="21" t="s">
        <v>283</v>
      </c>
      <c r="E218" s="21" t="s">
        <v>1174</v>
      </c>
      <c r="F218" s="21" t="s">
        <v>1175</v>
      </c>
      <c r="G218" s="21" t="s">
        <v>1176</v>
      </c>
      <c r="H218" s="3">
        <v>2010</v>
      </c>
      <c r="I218" s="21" t="s">
        <v>1177</v>
      </c>
      <c r="J218" s="21" t="s">
        <v>24</v>
      </c>
      <c r="K218" s="21" t="s">
        <v>1179</v>
      </c>
      <c r="L218" s="21" t="s">
        <v>1180</v>
      </c>
    </row>
    <row r="219" spans="1:12" ht="240">
      <c r="A219" s="10" t="str">
        <f>C219&amp;COUNTIF($C$2:C219,C219)</f>
        <v>De escrito a escrito60</v>
      </c>
      <c r="B219" s="7" t="str">
        <f>J219&amp;COUNTIF($J$2:J219,J219)</f>
        <v>EC-FS15</v>
      </c>
      <c r="C219" s="21" t="s">
        <v>1031</v>
      </c>
      <c r="D219" s="21" t="s">
        <v>156</v>
      </c>
      <c r="E219" s="21" t="s">
        <v>601</v>
      </c>
      <c r="F219" s="21" t="s">
        <v>529</v>
      </c>
      <c r="G219" s="21" t="s">
        <v>34</v>
      </c>
      <c r="H219" s="3" t="s">
        <v>1181</v>
      </c>
      <c r="I219" s="21" t="s">
        <v>1182</v>
      </c>
      <c r="J219" s="21" t="s">
        <v>36</v>
      </c>
      <c r="K219" s="21" t="s">
        <v>1924</v>
      </c>
      <c r="L219" s="21" t="s">
        <v>1183</v>
      </c>
    </row>
    <row r="220" spans="1:12" ht="128">
      <c r="A220" s="10" t="str">
        <f>C220&amp;COUNTIF($C$2:C220,C220)</f>
        <v>De oral a oral23</v>
      </c>
      <c r="B220" s="7" t="str">
        <f>J220&amp;COUNTIF($J$2:J220,J220)</f>
        <v>EP-PRAG17</v>
      </c>
      <c r="C220" s="21" t="s">
        <v>149</v>
      </c>
      <c r="D220" s="21" t="s">
        <v>161</v>
      </c>
      <c r="E220" s="21" t="s">
        <v>1184</v>
      </c>
      <c r="F220" s="21" t="s">
        <v>1185</v>
      </c>
      <c r="G220" s="21" t="s">
        <v>1186</v>
      </c>
      <c r="H220" s="3" t="s">
        <v>1187</v>
      </c>
      <c r="I220" s="21" t="s">
        <v>1188</v>
      </c>
      <c r="J220" s="21" t="s">
        <v>24</v>
      </c>
      <c r="K220" s="21" t="s">
        <v>1189</v>
      </c>
      <c r="L220" s="21" t="s">
        <v>1190</v>
      </c>
    </row>
    <row r="221" spans="1:12" ht="176">
      <c r="A221" s="10" t="str">
        <f>C221&amp;COUNTIF($C$2:C221,C221)</f>
        <v>De oral a oral24</v>
      </c>
      <c r="B221" s="7" t="str">
        <f>J221&amp;COUNTIF($J$2:J221,J221)</f>
        <v>EC-NMS12</v>
      </c>
      <c r="C221" s="21" t="s">
        <v>149</v>
      </c>
      <c r="D221" s="21" t="s">
        <v>151</v>
      </c>
      <c r="E221" s="22" t="s">
        <v>1191</v>
      </c>
      <c r="F221" s="21" t="s">
        <v>1192</v>
      </c>
      <c r="G221" s="21" t="s">
        <v>1193</v>
      </c>
      <c r="H221" s="3" t="s">
        <v>1194</v>
      </c>
      <c r="I221" s="22" t="s">
        <v>1195</v>
      </c>
      <c r="J221" s="21" t="s">
        <v>46</v>
      </c>
      <c r="K221" s="21" t="s">
        <v>1925</v>
      </c>
      <c r="L221" s="21" t="s">
        <v>1926</v>
      </c>
    </row>
    <row r="222" spans="1:12" ht="320">
      <c r="A222" s="10" t="str">
        <f>C222&amp;COUNTIF($C$2:C222,C222)</f>
        <v>De escrito a escrito61</v>
      </c>
      <c r="B222" s="7" t="str">
        <f>J222&amp;COUNTIF($J$2:J222,J222)</f>
        <v>A60</v>
      </c>
      <c r="C222" s="21" t="s">
        <v>1031</v>
      </c>
      <c r="D222" s="21" t="s">
        <v>166</v>
      </c>
      <c r="E222" s="21" t="s">
        <v>1196</v>
      </c>
      <c r="F222" s="21" t="s">
        <v>1197</v>
      </c>
      <c r="G222" s="21" t="s">
        <v>1198</v>
      </c>
      <c r="H222" s="3">
        <v>43079</v>
      </c>
      <c r="I222" s="21" t="s">
        <v>1199</v>
      </c>
      <c r="J222" s="21" t="s">
        <v>31</v>
      </c>
      <c r="K222" s="21" t="s">
        <v>1200</v>
      </c>
      <c r="L222" s="21" t="s">
        <v>1201</v>
      </c>
    </row>
    <row r="223" spans="1:12" ht="352">
      <c r="A223" s="10" t="str">
        <f>C223&amp;COUNTIF($C$2:C223,C223)</f>
        <v>Creación1</v>
      </c>
      <c r="B223" s="7" t="str">
        <f>J223&amp;COUNTIF($J$2:J223,J223)</f>
        <v>A61</v>
      </c>
      <c r="C223" s="21" t="s">
        <v>1205</v>
      </c>
      <c r="D223" s="21" t="s">
        <v>171</v>
      </c>
      <c r="E223" s="21" t="s">
        <v>1202</v>
      </c>
      <c r="F223" s="21" t="s">
        <v>1203</v>
      </c>
      <c r="G223" s="21" t="s">
        <v>34</v>
      </c>
      <c r="H223" s="3">
        <v>43088</v>
      </c>
      <c r="I223" s="21" t="s">
        <v>1204</v>
      </c>
      <c r="J223" s="21" t="s">
        <v>31</v>
      </c>
      <c r="K223" s="21" t="s">
        <v>1206</v>
      </c>
      <c r="L223" s="21"/>
    </row>
    <row r="224" spans="1:12" ht="409.6">
      <c r="A224" s="10" t="str">
        <f>C224&amp;COUNTIF($C$2:C224,C224)</f>
        <v>De escrito a escrito62</v>
      </c>
      <c r="B224" s="7" t="str">
        <f>J224&amp;COUNTIF($J$2:J224,J224)</f>
        <v>EC-SUP2</v>
      </c>
      <c r="C224" s="21" t="s">
        <v>1031</v>
      </c>
      <c r="D224" s="21" t="s">
        <v>175</v>
      </c>
      <c r="E224" s="21" t="s">
        <v>1207</v>
      </c>
      <c r="F224" s="21" t="s">
        <v>1927</v>
      </c>
      <c r="G224" s="21" t="s">
        <v>1208</v>
      </c>
      <c r="H224" s="3" t="s">
        <v>1209</v>
      </c>
      <c r="I224" s="21" t="s">
        <v>1210</v>
      </c>
      <c r="J224" s="21" t="s">
        <v>1071</v>
      </c>
      <c r="K224" s="21" t="s">
        <v>1211</v>
      </c>
      <c r="L224" s="21" t="s">
        <v>1928</v>
      </c>
    </row>
    <row r="225" spans="1:12" ht="336">
      <c r="A225" s="10" t="str">
        <f>C225&amp;COUNTIF($C$2:C225,C225)</f>
        <v>De escrito a escrito63</v>
      </c>
      <c r="B225" s="7" t="str">
        <f>J225&amp;COUNTIF($J$2:J225,J225)</f>
        <v>EC-NMS13</v>
      </c>
      <c r="C225" s="21" t="s">
        <v>1031</v>
      </c>
      <c r="D225" s="21" t="s">
        <v>401</v>
      </c>
      <c r="E225" s="21" t="s">
        <v>1212</v>
      </c>
      <c r="F225" s="21" t="s">
        <v>1213</v>
      </c>
      <c r="G225" s="21" t="s">
        <v>1214</v>
      </c>
      <c r="H225" s="3">
        <v>2013</v>
      </c>
      <c r="I225" s="21" t="s">
        <v>1215</v>
      </c>
      <c r="J225" s="21" t="s">
        <v>46</v>
      </c>
      <c r="K225" s="21" t="s">
        <v>1216</v>
      </c>
      <c r="L225" s="21" t="s">
        <v>1217</v>
      </c>
    </row>
    <row r="226" spans="1:12" ht="409.6">
      <c r="A226" s="10" t="str">
        <f>C226&amp;COUNTIF($C$2:C226,C226)</f>
        <v>De oral a oral25</v>
      </c>
      <c r="B226" s="7" t="str">
        <f>J226&amp;COUNTIF($J$2:J226,J226)</f>
        <v>A62</v>
      </c>
      <c r="C226" s="21" t="s">
        <v>149</v>
      </c>
      <c r="D226" s="21" t="s">
        <v>720</v>
      </c>
      <c r="E226" s="30" t="s">
        <v>1218</v>
      </c>
      <c r="F226" s="21" t="s">
        <v>1929</v>
      </c>
      <c r="G226" s="21" t="s">
        <v>1219</v>
      </c>
      <c r="H226" s="3" t="s">
        <v>1220</v>
      </c>
      <c r="I226" s="30" t="s">
        <v>1221</v>
      </c>
      <c r="J226" s="21" t="s">
        <v>31</v>
      </c>
      <c r="K226" s="21" t="s">
        <v>1222</v>
      </c>
      <c r="L226" s="21"/>
    </row>
    <row r="227" spans="1:12" ht="192">
      <c r="A227" s="10" t="str">
        <f>C227&amp;COUNTIF($C$2:C227,C227)</f>
        <v>De escrito a escrito64</v>
      </c>
      <c r="B227" s="7" t="str">
        <f>J227&amp;COUNTIF($J$2:J227,J227)</f>
        <v>EC-AD5</v>
      </c>
      <c r="C227" s="21" t="s">
        <v>1031</v>
      </c>
      <c r="D227" s="21" t="s">
        <v>180</v>
      </c>
      <c r="E227" s="21" t="s">
        <v>1223</v>
      </c>
      <c r="F227" s="21" t="s">
        <v>20</v>
      </c>
      <c r="G227" s="21" t="s">
        <v>1224</v>
      </c>
      <c r="H227" s="3">
        <v>43059</v>
      </c>
      <c r="I227" s="21" t="s">
        <v>1225</v>
      </c>
      <c r="J227" s="21" t="s">
        <v>265</v>
      </c>
      <c r="K227" s="21" t="s">
        <v>1226</v>
      </c>
      <c r="L227" s="21" t="s">
        <v>1227</v>
      </c>
    </row>
    <row r="228" spans="1:12" ht="160">
      <c r="A228" s="10" t="str">
        <f>C228&amp;COUNTIF($C$2:C228,C228)</f>
        <v>Traducción libre9</v>
      </c>
      <c r="B228" s="7" t="str">
        <f>J228&amp;COUNTIF($J$2:J228,J228)</f>
        <v>EC-AD6</v>
      </c>
      <c r="C228" s="21" t="s">
        <v>424</v>
      </c>
      <c r="D228" s="21" t="s">
        <v>1228</v>
      </c>
      <c r="E228" s="21" t="s">
        <v>1229</v>
      </c>
      <c r="F228" s="21" t="s">
        <v>1230</v>
      </c>
      <c r="G228" s="21" t="s">
        <v>1231</v>
      </c>
      <c r="H228" s="3" t="s">
        <v>1232</v>
      </c>
      <c r="I228" s="21" t="s">
        <v>1233</v>
      </c>
      <c r="J228" s="21" t="s">
        <v>265</v>
      </c>
      <c r="K228" s="22" t="s">
        <v>1930</v>
      </c>
      <c r="L228" s="21" t="s">
        <v>1931</v>
      </c>
    </row>
    <row r="229" spans="1:12" ht="192">
      <c r="A229" s="10" t="str">
        <f>C229&amp;COUNTIF($C$2:C229,C229)</f>
        <v>De escrito a escrito65</v>
      </c>
      <c r="B229" s="7" t="str">
        <f>J229&amp;COUNTIF($J$2:J229,J229)</f>
        <v>A63</v>
      </c>
      <c r="C229" s="21" t="s">
        <v>1031</v>
      </c>
      <c r="D229" s="21" t="s">
        <v>410</v>
      </c>
      <c r="E229" s="21" t="s">
        <v>1234</v>
      </c>
      <c r="F229" s="21" t="s">
        <v>1197</v>
      </c>
      <c r="G229" s="21" t="s">
        <v>34</v>
      </c>
      <c r="H229" s="3">
        <v>1980</v>
      </c>
      <c r="I229" s="21" t="s">
        <v>1235</v>
      </c>
      <c r="J229" s="21" t="s">
        <v>31</v>
      </c>
      <c r="K229" s="21" t="s">
        <v>1236</v>
      </c>
      <c r="L229" s="21"/>
    </row>
    <row r="230" spans="1:12" ht="409.6">
      <c r="A230" s="10" t="str">
        <f>C230&amp;COUNTIF($C$2:C230,C230)</f>
        <v>De escrito a escrito66</v>
      </c>
      <c r="B230" s="7" t="str">
        <f>J230&amp;COUNTIF($J$2:J230,J230)</f>
        <v>EC-NMS14</v>
      </c>
      <c r="C230" s="21" t="s">
        <v>1031</v>
      </c>
      <c r="D230" s="21" t="s">
        <v>201</v>
      </c>
      <c r="E230" s="22" t="s">
        <v>1932</v>
      </c>
      <c r="F230" s="21" t="s">
        <v>1237</v>
      </c>
      <c r="G230" s="21" t="s">
        <v>28</v>
      </c>
      <c r="H230" s="3" t="s">
        <v>1238</v>
      </c>
      <c r="I230" s="22" t="s">
        <v>1239</v>
      </c>
      <c r="J230" s="21" t="s">
        <v>46</v>
      </c>
      <c r="K230" s="21" t="s">
        <v>1933</v>
      </c>
      <c r="L230" s="22" t="s">
        <v>1240</v>
      </c>
    </row>
    <row r="231" spans="1:12" ht="256">
      <c r="A231" s="10" t="str">
        <f>C231&amp;COUNTIF($C$2:C231,C231)</f>
        <v>De escrito a escrito67</v>
      </c>
      <c r="B231" s="7" t="str">
        <f>J231&amp;COUNTIF($J$2:J231,J231)</f>
        <v>A64</v>
      </c>
      <c r="C231" s="21" t="s">
        <v>1031</v>
      </c>
      <c r="D231" s="21" t="s">
        <v>211</v>
      </c>
      <c r="E231" s="22" t="s">
        <v>1241</v>
      </c>
      <c r="F231" s="21" t="s">
        <v>1242</v>
      </c>
      <c r="G231" s="21" t="s">
        <v>1243</v>
      </c>
      <c r="H231" s="3" t="s">
        <v>1244</v>
      </c>
      <c r="I231" s="22" t="s">
        <v>1245</v>
      </c>
      <c r="J231" s="21" t="s">
        <v>31</v>
      </c>
      <c r="K231" s="21" t="s">
        <v>1934</v>
      </c>
      <c r="L231" s="21"/>
    </row>
    <row r="232" spans="1:12" ht="144">
      <c r="A232" s="10" t="str">
        <f>C232&amp;COUNTIF($C$2:C232,C232)</f>
        <v>De escrito a escrito68</v>
      </c>
      <c r="B232" s="7" t="str">
        <f>J232&amp;COUNTIF($J$2:J232,J232)</f>
        <v>EC-FS16</v>
      </c>
      <c r="C232" s="21" t="s">
        <v>1031</v>
      </c>
      <c r="D232" s="21" t="s">
        <v>430</v>
      </c>
      <c r="E232" s="22" t="s">
        <v>1246</v>
      </c>
      <c r="F232" s="21" t="s">
        <v>1247</v>
      </c>
      <c r="G232" s="21" t="s">
        <v>1248</v>
      </c>
      <c r="H232" s="3" t="s">
        <v>1249</v>
      </c>
      <c r="I232" s="22" t="s">
        <v>1250</v>
      </c>
      <c r="J232" s="21" t="s">
        <v>36</v>
      </c>
      <c r="K232" s="21" t="s">
        <v>1935</v>
      </c>
      <c r="L232" s="21" t="s">
        <v>1936</v>
      </c>
    </row>
    <row r="233" spans="1:12" ht="240">
      <c r="A233" s="10" t="str">
        <f>C233&amp;COUNTIF($C$2:C233,C233)</f>
        <v>De oral a oral26</v>
      </c>
      <c r="B233" s="7" t="str">
        <f>J233&amp;COUNTIF($J$2:J233,J233)</f>
        <v>A65</v>
      </c>
      <c r="C233" s="32" t="s">
        <v>149</v>
      </c>
      <c r="D233" s="32" t="s">
        <v>767</v>
      </c>
      <c r="E233" s="32" t="s">
        <v>1251</v>
      </c>
      <c r="F233" s="32" t="s">
        <v>1252</v>
      </c>
      <c r="G233" s="32" t="s">
        <v>1253</v>
      </c>
      <c r="H233" s="36" t="s">
        <v>1254</v>
      </c>
      <c r="I233" s="32" t="s">
        <v>1255</v>
      </c>
      <c r="J233" s="32" t="s">
        <v>31</v>
      </c>
      <c r="K233" s="32" t="s">
        <v>1256</v>
      </c>
      <c r="L233" s="32" t="s">
        <v>1257</v>
      </c>
    </row>
    <row r="234" spans="1:12" ht="144">
      <c r="A234" s="10" t="str">
        <f>C234&amp;COUNTIF($C$2:C234,C234)</f>
        <v>De oral a escrito29</v>
      </c>
      <c r="B234" s="7" t="str">
        <f>J234&amp;COUNTIF($J$2:J234,J234)</f>
        <v>EC-FS17</v>
      </c>
      <c r="C234" s="21" t="s">
        <v>504</v>
      </c>
      <c r="D234" s="21" t="s">
        <v>220</v>
      </c>
      <c r="E234" s="21" t="s">
        <v>1258</v>
      </c>
      <c r="F234" s="21" t="s">
        <v>1259</v>
      </c>
      <c r="G234" s="21" t="s">
        <v>1260</v>
      </c>
      <c r="H234" s="3" t="s">
        <v>1261</v>
      </c>
      <c r="I234" s="21" t="s">
        <v>1262</v>
      </c>
      <c r="J234" s="21" t="s">
        <v>36</v>
      </c>
      <c r="K234" s="21" t="s">
        <v>1263</v>
      </c>
      <c r="L234" s="21" t="s">
        <v>1264</v>
      </c>
    </row>
    <row r="235" spans="1:12" ht="240">
      <c r="A235" s="10" t="str">
        <f>C235&amp;COUNTIF($C$2:C235,C235)</f>
        <v>De escrito a escrito69</v>
      </c>
      <c r="B235" s="7" t="str">
        <f>J235&amp;COUNTIF($J$2:J235,J235)</f>
        <v>EC-FS
EE-GR1</v>
      </c>
      <c r="C235" s="21" t="s">
        <v>1031</v>
      </c>
      <c r="D235" s="21" t="s">
        <v>303</v>
      </c>
      <c r="E235" s="21" t="s">
        <v>1265</v>
      </c>
      <c r="F235" s="21" t="s">
        <v>1266</v>
      </c>
      <c r="G235" s="21" t="s">
        <v>1267</v>
      </c>
      <c r="H235" s="3">
        <v>43101</v>
      </c>
      <c r="I235" s="21" t="s">
        <v>1268</v>
      </c>
      <c r="J235" s="21" t="s">
        <v>1269</v>
      </c>
      <c r="K235" s="21" t="s">
        <v>1937</v>
      </c>
      <c r="L235" s="21" t="s">
        <v>1270</v>
      </c>
    </row>
    <row r="236" spans="1:12" ht="352">
      <c r="A236" s="10" t="str">
        <f>C236&amp;COUNTIF($C$2:C236,C236)</f>
        <v>Traducción libre10</v>
      </c>
      <c r="B236" s="7" t="str">
        <f>J236&amp;COUNTIF($J$2:J236,J236)</f>
        <v>EC-SUP3</v>
      </c>
      <c r="C236" s="21" t="s">
        <v>424</v>
      </c>
      <c r="D236" s="21" t="s">
        <v>1271</v>
      </c>
      <c r="E236" s="21" t="s">
        <v>1272</v>
      </c>
      <c r="F236" s="21" t="s">
        <v>1273</v>
      </c>
      <c r="G236" s="21"/>
      <c r="H236" s="3">
        <v>43099</v>
      </c>
      <c r="I236" s="21" t="s">
        <v>1274</v>
      </c>
      <c r="J236" s="21" t="s">
        <v>1071</v>
      </c>
      <c r="K236" s="21" t="s">
        <v>1275</v>
      </c>
      <c r="L236" s="21" t="s">
        <v>1276</v>
      </c>
    </row>
    <row r="237" spans="1:12" ht="409.6">
      <c r="A237" s="10" t="str">
        <f>C237&amp;COUNTIF($C$2:C237,C237)</f>
        <v>De oral a oral27</v>
      </c>
      <c r="B237" s="7" t="str">
        <f>J237&amp;COUNTIF($J$2:J237,J237)</f>
        <v>EC-NMS15</v>
      </c>
      <c r="C237" s="21" t="s">
        <v>149</v>
      </c>
      <c r="D237" s="21" t="s">
        <v>1277</v>
      </c>
      <c r="E237" s="30" t="s">
        <v>1278</v>
      </c>
      <c r="F237" s="21" t="s">
        <v>1279</v>
      </c>
      <c r="G237" s="21" t="s">
        <v>1280</v>
      </c>
      <c r="H237" s="3" t="s">
        <v>1281</v>
      </c>
      <c r="I237" s="30" t="s">
        <v>1282</v>
      </c>
      <c r="J237" s="21" t="s">
        <v>46</v>
      </c>
      <c r="K237" s="21" t="s">
        <v>1283</v>
      </c>
      <c r="L237" s="30" t="s">
        <v>1284</v>
      </c>
    </row>
    <row r="238" spans="1:12" ht="384">
      <c r="A238" s="10" t="str">
        <f>C238&amp;COUNTIF($C$2:C238,C238)</f>
        <v>Traducción libre11</v>
      </c>
      <c r="B238" s="7" t="str">
        <f>J238&amp;COUNTIF($J$2:J238,J238)</f>
        <v>A66</v>
      </c>
      <c r="C238" s="21" t="s">
        <v>424</v>
      </c>
      <c r="D238" s="21" t="s">
        <v>18</v>
      </c>
      <c r="E238" s="22" t="s">
        <v>1285</v>
      </c>
      <c r="F238" s="21" t="s">
        <v>20</v>
      </c>
      <c r="G238" s="21" t="s">
        <v>1286</v>
      </c>
      <c r="H238" s="3">
        <v>2017</v>
      </c>
      <c r="I238" s="22" t="s">
        <v>1029</v>
      </c>
      <c r="J238" s="21" t="s">
        <v>31</v>
      </c>
      <c r="K238" s="22" t="s">
        <v>1938</v>
      </c>
      <c r="L238" s="21"/>
    </row>
    <row r="239" spans="1:12" ht="192">
      <c r="A239" s="10" t="str">
        <f>C239&amp;COUNTIF($C$2:C239,C239)</f>
        <v>Modulación6</v>
      </c>
      <c r="B239" s="7" t="str">
        <f>J239&amp;COUNTIF($J$2:J239,J239)</f>
        <v>EC-NMS16</v>
      </c>
      <c r="C239" s="21" t="s">
        <v>82</v>
      </c>
      <c r="D239" s="21" t="s">
        <v>26</v>
      </c>
      <c r="E239" s="29" t="s">
        <v>1287</v>
      </c>
      <c r="F239" s="21" t="s">
        <v>1288</v>
      </c>
      <c r="G239" s="21" t="s">
        <v>34</v>
      </c>
      <c r="H239" s="3" t="s">
        <v>1289</v>
      </c>
      <c r="I239" s="21" t="s">
        <v>1290</v>
      </c>
      <c r="J239" s="21" t="s">
        <v>46</v>
      </c>
      <c r="K239" s="21" t="s">
        <v>1939</v>
      </c>
      <c r="L239" s="29" t="s">
        <v>1291</v>
      </c>
    </row>
    <row r="240" spans="1:12" ht="400">
      <c r="A240" s="10" t="str">
        <f>C240&amp;COUNTIF($C$2:C240,C240)</f>
        <v>De escrito a escrito70</v>
      </c>
      <c r="B240" s="7" t="str">
        <f>J240&amp;COUNTIF($J$2:J240,J240)</f>
        <v>EC-NMS17</v>
      </c>
      <c r="C240" s="21" t="s">
        <v>1031</v>
      </c>
      <c r="D240" s="21" t="s">
        <v>37</v>
      </c>
      <c r="E240" s="21" t="s">
        <v>1292</v>
      </c>
      <c r="F240" s="21" t="s">
        <v>1293</v>
      </c>
      <c r="G240" s="21" t="s">
        <v>1294</v>
      </c>
      <c r="H240" s="3" t="s">
        <v>1295</v>
      </c>
      <c r="I240" s="21" t="s">
        <v>1296</v>
      </c>
      <c r="J240" s="21" t="s">
        <v>46</v>
      </c>
      <c r="K240" s="21" t="s">
        <v>1297</v>
      </c>
      <c r="L240" s="21" t="s">
        <v>1298</v>
      </c>
    </row>
    <row r="241" spans="1:12" ht="176">
      <c r="A241" s="10" t="str">
        <f>C241&amp;COUNTIF($C$2:C241,C241)</f>
        <v>Adaptación19</v>
      </c>
      <c r="B241" s="7" t="str">
        <f>J241&amp;COUNTIF($J$2:J241,J241)</f>
        <v>EC-FS18</v>
      </c>
      <c r="C241" s="21" t="s">
        <v>30</v>
      </c>
      <c r="D241" s="21" t="s">
        <v>249</v>
      </c>
      <c r="E241" s="21" t="s">
        <v>1299</v>
      </c>
      <c r="F241" s="21" t="s">
        <v>1300</v>
      </c>
      <c r="G241" s="21" t="s">
        <v>1301</v>
      </c>
      <c r="H241" s="3">
        <v>43089</v>
      </c>
      <c r="I241" s="21" t="s">
        <v>1302</v>
      </c>
      <c r="J241" s="21" t="s">
        <v>36</v>
      </c>
      <c r="K241" s="21" t="s">
        <v>1940</v>
      </c>
      <c r="L241" s="21" t="s">
        <v>1941</v>
      </c>
    </row>
    <row r="242" spans="1:12" ht="192">
      <c r="A242" s="10" t="str">
        <f>C242&amp;COUNTIF($C$2:C242,C242)</f>
        <v>De escrito a escrito71</v>
      </c>
      <c r="B242" s="7" t="str">
        <f>J242&amp;COUNTIF($J$2:J242,J242)</f>
        <v>A67</v>
      </c>
      <c r="C242" s="21" t="s">
        <v>1031</v>
      </c>
      <c r="D242" s="21" t="s">
        <v>49</v>
      </c>
      <c r="E242" s="21" t="s">
        <v>1303</v>
      </c>
      <c r="F242" s="21" t="s">
        <v>529</v>
      </c>
      <c r="G242" s="21" t="s">
        <v>1304</v>
      </c>
      <c r="H242" s="3" t="s">
        <v>1305</v>
      </c>
      <c r="I242" s="21" t="s">
        <v>1306</v>
      </c>
      <c r="J242" s="21" t="s">
        <v>31</v>
      </c>
      <c r="K242" s="21" t="s">
        <v>1307</v>
      </c>
      <c r="L242" s="21" t="s">
        <v>1303</v>
      </c>
    </row>
    <row r="243" spans="1:12" ht="409.6">
      <c r="A243" s="10" t="str">
        <f>C243&amp;COUNTIF($C$2:C243,C243)</f>
        <v>0</v>
      </c>
      <c r="B243" s="7" t="str">
        <f>J243&amp;COUNTIF($J$2:J243,J243)</f>
        <v>EC-FS19</v>
      </c>
      <c r="C243" s="21"/>
      <c r="D243" s="21" t="s">
        <v>59</v>
      </c>
      <c r="E243" s="21" t="s">
        <v>1308</v>
      </c>
      <c r="F243" s="21" t="s">
        <v>1309</v>
      </c>
      <c r="G243" s="21" t="s">
        <v>1310</v>
      </c>
      <c r="H243" s="3" t="s">
        <v>1311</v>
      </c>
      <c r="I243" s="21" t="s">
        <v>1312</v>
      </c>
      <c r="J243" s="21" t="s">
        <v>36</v>
      </c>
      <c r="K243" s="21" t="s">
        <v>1313</v>
      </c>
      <c r="L243" s="21" t="s">
        <v>1314</v>
      </c>
    </row>
    <row r="244" spans="1:12" ht="96">
      <c r="A244" s="10" t="str">
        <f>C244&amp;COUNTIF($C$2:C244,C244)</f>
        <v>Adaptación20</v>
      </c>
      <c r="B244" s="7" t="str">
        <f>J244&amp;COUNTIF($J$2:J244,J244)</f>
        <v>0</v>
      </c>
      <c r="C244" s="21" t="s">
        <v>30</v>
      </c>
      <c r="D244" s="21" t="s">
        <v>534</v>
      </c>
      <c r="E244" s="21" t="s">
        <v>1315</v>
      </c>
      <c r="F244" s="21" t="s">
        <v>20</v>
      </c>
      <c r="G244" s="21" t="s">
        <v>1942</v>
      </c>
      <c r="H244" s="3">
        <v>43086</v>
      </c>
      <c r="I244" s="21" t="s">
        <v>1316</v>
      </c>
      <c r="J244" s="21"/>
      <c r="K244" s="21" t="s">
        <v>1317</v>
      </c>
      <c r="L244" s="21" t="s">
        <v>1317</v>
      </c>
    </row>
    <row r="245" spans="1:12" ht="96">
      <c r="A245" s="10" t="str">
        <f>C245&amp;COUNTIF($C$2:C245,C245)</f>
        <v>Juego de palabras1</v>
      </c>
      <c r="B245" s="7" t="str">
        <f>J245&amp;COUNTIF($J$2:J245,J245)</f>
        <v>A68</v>
      </c>
      <c r="C245" s="21" t="s">
        <v>1963</v>
      </c>
      <c r="D245" s="21" t="s">
        <v>558</v>
      </c>
      <c r="E245" s="21" t="s">
        <v>1318</v>
      </c>
      <c r="F245" s="21" t="s">
        <v>1319</v>
      </c>
      <c r="G245" s="21" t="s">
        <v>1320</v>
      </c>
      <c r="H245" s="3">
        <v>43386</v>
      </c>
      <c r="I245" s="21" t="s">
        <v>1321</v>
      </c>
      <c r="J245" s="21" t="s">
        <v>31</v>
      </c>
      <c r="K245" s="21" t="s">
        <v>1322</v>
      </c>
      <c r="L245" s="21"/>
    </row>
    <row r="246" spans="1:12" ht="320">
      <c r="A246" s="10" t="str">
        <f>C246&amp;COUNTIF($C$2:C246,C246)</f>
        <v>De oral a oral28</v>
      </c>
      <c r="B246" s="7" t="str">
        <f>J246&amp;COUNTIF($J$2:J246,J246)</f>
        <v>EC-FS20</v>
      </c>
      <c r="C246" s="21" t="s">
        <v>149</v>
      </c>
      <c r="D246" s="21" t="s">
        <v>78</v>
      </c>
      <c r="E246" s="21" t="s">
        <v>1943</v>
      </c>
      <c r="F246" s="21" t="s">
        <v>1323</v>
      </c>
      <c r="G246" s="21" t="s">
        <v>1324</v>
      </c>
      <c r="H246" s="3" t="s">
        <v>1325</v>
      </c>
      <c r="I246" s="21" t="s">
        <v>1944</v>
      </c>
      <c r="J246" s="21" t="s">
        <v>36</v>
      </c>
      <c r="K246" s="21" t="s">
        <v>1326</v>
      </c>
      <c r="L246" s="21" t="s">
        <v>1327</v>
      </c>
    </row>
    <row r="247" spans="1:12" ht="208">
      <c r="A247" s="10" t="str">
        <f>C247&amp;COUNTIF($C$2:C247,C247)</f>
        <v>De escrito a escrito72</v>
      </c>
      <c r="B247" s="7" t="str">
        <f>J247&amp;COUNTIF($J$2:J247,J247)</f>
        <v>EC-FS21</v>
      </c>
      <c r="C247" s="21" t="s">
        <v>1031</v>
      </c>
      <c r="D247" s="21" t="s">
        <v>85</v>
      </c>
      <c r="E247" s="21" t="s">
        <v>1328</v>
      </c>
      <c r="F247" s="21" t="s">
        <v>1329</v>
      </c>
      <c r="G247" s="21" t="s">
        <v>1330</v>
      </c>
      <c r="H247" s="3" t="s">
        <v>1331</v>
      </c>
      <c r="I247" s="29" t="s">
        <v>1332</v>
      </c>
      <c r="J247" s="21" t="s">
        <v>36</v>
      </c>
      <c r="K247" s="21" t="s">
        <v>1333</v>
      </c>
      <c r="L247" s="21" t="s">
        <v>1334</v>
      </c>
    </row>
    <row r="248" spans="1:12" ht="144">
      <c r="A248" s="10" t="str">
        <f>C248&amp;COUNTIF($C$2:C248,C248)</f>
        <v>De escrito a escrito73</v>
      </c>
      <c r="B248" s="7" t="str">
        <f>J248&amp;COUNTIF($J$2:J248,J248)</f>
        <v>A69</v>
      </c>
      <c r="C248" s="21" t="s">
        <v>1031</v>
      </c>
      <c r="D248" s="21" t="s">
        <v>268</v>
      </c>
      <c r="E248" s="21" t="s">
        <v>1335</v>
      </c>
      <c r="F248" s="21" t="s">
        <v>20</v>
      </c>
      <c r="G248" s="21" t="s">
        <v>1336</v>
      </c>
      <c r="H248" s="3" t="s">
        <v>1337</v>
      </c>
      <c r="I248" s="21" t="s">
        <v>1338</v>
      </c>
      <c r="J248" s="21" t="s">
        <v>31</v>
      </c>
      <c r="K248" s="21" t="s">
        <v>1339</v>
      </c>
      <c r="L248" s="21" t="s">
        <v>1110</v>
      </c>
    </row>
    <row r="249" spans="1:12" ht="409.6">
      <c r="A249" s="10" t="str">
        <f>C249&amp;COUNTIF($C$2:C249,C249)</f>
        <v>De oral a oral29</v>
      </c>
      <c r="B249" s="7" t="str">
        <f>J249&amp;COUNTIF($J$2:J249,J249)</f>
        <v>A70</v>
      </c>
      <c r="C249" s="21" t="s">
        <v>149</v>
      </c>
      <c r="D249" s="21" t="s">
        <v>584</v>
      </c>
      <c r="E249" s="21" t="s">
        <v>1340</v>
      </c>
      <c r="F249" s="21" t="s">
        <v>1341</v>
      </c>
      <c r="G249" s="21" t="s">
        <v>1342</v>
      </c>
      <c r="H249" s="3">
        <v>43101</v>
      </c>
      <c r="I249" s="30" t="s">
        <v>1343</v>
      </c>
      <c r="J249" s="21" t="s">
        <v>31</v>
      </c>
      <c r="K249" s="29" t="s">
        <v>1344</v>
      </c>
      <c r="L249" s="21"/>
    </row>
    <row r="250" spans="1:12" ht="409.6">
      <c r="A250" s="10" t="str">
        <f>C250&amp;COUNTIF($C$2:C250,C250)</f>
        <v>De oral a oral30</v>
      </c>
      <c r="B250" s="7" t="str">
        <f>J250&amp;COUNTIF($J$2:J250,J250)</f>
        <v>A71</v>
      </c>
      <c r="C250" s="21" t="s">
        <v>149</v>
      </c>
      <c r="D250" s="21" t="s">
        <v>111</v>
      </c>
      <c r="E250" s="21" t="s">
        <v>1345</v>
      </c>
      <c r="F250" s="21" t="s">
        <v>1346</v>
      </c>
      <c r="G250" s="21" t="s">
        <v>1347</v>
      </c>
      <c r="H250" s="3" t="s">
        <v>1348</v>
      </c>
      <c r="I250" s="21" t="s">
        <v>1349</v>
      </c>
      <c r="J250" s="21" t="s">
        <v>31</v>
      </c>
      <c r="K250" s="21" t="s">
        <v>1350</v>
      </c>
      <c r="L250" s="21"/>
    </row>
    <row r="251" spans="1:12" ht="112">
      <c r="A251" s="10" t="str">
        <f>C251&amp;COUNTIF($C$2:C251,C251)</f>
        <v>Traducción literal31</v>
      </c>
      <c r="B251" s="7" t="str">
        <f>J251&amp;COUNTIF($J$2:J251,J251)</f>
        <v>EC-FS22</v>
      </c>
      <c r="C251" s="21" t="s">
        <v>57</v>
      </c>
      <c r="D251" s="21" t="s">
        <v>337</v>
      </c>
      <c r="E251" s="21" t="s">
        <v>1351</v>
      </c>
      <c r="F251" s="21" t="s">
        <v>1128</v>
      </c>
      <c r="G251" s="21" t="s">
        <v>1352</v>
      </c>
      <c r="H251" s="3">
        <v>2000</v>
      </c>
      <c r="I251" s="21" t="s">
        <v>1353</v>
      </c>
      <c r="J251" s="21" t="s">
        <v>36</v>
      </c>
      <c r="K251" s="21" t="s">
        <v>1354</v>
      </c>
      <c r="L251" s="21" t="s">
        <v>1355</v>
      </c>
    </row>
    <row r="252" spans="1:12" ht="409.6">
      <c r="A252" s="10" t="str">
        <f>C252&amp;COUNTIF($C$2:C252,C252)</f>
        <v>De oral a oral31</v>
      </c>
      <c r="B252" s="7" t="str">
        <f>J252&amp;COUNTIF($J$2:J252,J252)</f>
        <v>EC-NMS18</v>
      </c>
      <c r="C252" s="21" t="s">
        <v>149</v>
      </c>
      <c r="D252" s="21" t="s">
        <v>1277</v>
      </c>
      <c r="E252" s="21" t="s">
        <v>1356</v>
      </c>
      <c r="F252" s="21" t="s">
        <v>1357</v>
      </c>
      <c r="G252" s="21" t="s">
        <v>1280</v>
      </c>
      <c r="H252" s="3" t="s">
        <v>1358</v>
      </c>
      <c r="I252" s="21" t="s">
        <v>1359</v>
      </c>
      <c r="J252" s="21" t="s">
        <v>46</v>
      </c>
      <c r="K252" s="21" t="s">
        <v>1360</v>
      </c>
      <c r="L252" s="21" t="s">
        <v>1361</v>
      </c>
    </row>
    <row r="253" spans="1:12" ht="288">
      <c r="A253" s="10" t="str">
        <f>C253&amp;COUNTIF($C$2:C253,C253)</f>
        <v>De escrito a escrito74</v>
      </c>
      <c r="B253" s="7" t="str">
        <f>J253&amp;COUNTIF($J$2:J253,J253)</f>
        <v>EC-FS23</v>
      </c>
      <c r="C253" s="21" t="s">
        <v>1031</v>
      </c>
      <c r="D253" s="21" t="s">
        <v>121</v>
      </c>
      <c r="E253" s="21" t="s">
        <v>1362</v>
      </c>
      <c r="F253" s="21" t="s">
        <v>1363</v>
      </c>
      <c r="G253" s="21" t="s">
        <v>1364</v>
      </c>
      <c r="H253" s="3" t="s">
        <v>1365</v>
      </c>
      <c r="I253" s="21" t="s">
        <v>1366</v>
      </c>
      <c r="J253" s="21" t="s">
        <v>36</v>
      </c>
      <c r="K253" s="21" t="s">
        <v>1367</v>
      </c>
      <c r="L253" s="21" t="s">
        <v>1368</v>
      </c>
    </row>
    <row r="254" spans="1:12" ht="112">
      <c r="A254" s="10" t="str">
        <f>C254&amp;COUNTIF($C$2:C254,C254)</f>
        <v>0</v>
      </c>
      <c r="B254" s="7" t="str">
        <f>J254&amp;COUNTIF($J$2:J254,J254)</f>
        <v>A72</v>
      </c>
      <c r="C254" s="21"/>
      <c r="D254" s="21" t="s">
        <v>139</v>
      </c>
      <c r="E254" s="21" t="s">
        <v>1369</v>
      </c>
      <c r="F254" s="21" t="s">
        <v>1370</v>
      </c>
      <c r="G254" s="21" t="s">
        <v>34</v>
      </c>
      <c r="H254" s="3" t="s">
        <v>1371</v>
      </c>
      <c r="I254" s="21" t="s">
        <v>1372</v>
      </c>
      <c r="J254" s="21" t="s">
        <v>31</v>
      </c>
      <c r="K254" s="21" t="s">
        <v>1372</v>
      </c>
      <c r="L254" s="21" t="s">
        <v>1373</v>
      </c>
    </row>
    <row r="255" spans="1:12" ht="272">
      <c r="A255" s="10" t="str">
        <f>C255&amp;COUNTIF($C$2:C255,C255)</f>
        <v>De escrito a escrito75</v>
      </c>
      <c r="B255" s="7" t="str">
        <f>J255&amp;COUNTIF($J$2:J255,J255)</f>
        <v>EE-TEXT1</v>
      </c>
      <c r="C255" s="21" t="s">
        <v>1031</v>
      </c>
      <c r="D255" s="21" t="s">
        <v>664</v>
      </c>
      <c r="E255" s="21" t="s">
        <v>1374</v>
      </c>
      <c r="F255" s="21" t="s">
        <v>1375</v>
      </c>
      <c r="G255" s="21" t="s">
        <v>1376</v>
      </c>
      <c r="H255" s="3">
        <v>2016</v>
      </c>
      <c r="I255" s="21" t="s">
        <v>1377</v>
      </c>
      <c r="J255" s="21" t="s">
        <v>1378</v>
      </c>
      <c r="K255" s="21" t="s">
        <v>1379</v>
      </c>
      <c r="L255" s="21" t="s">
        <v>1380</v>
      </c>
    </row>
    <row r="256" spans="1:12" ht="320">
      <c r="A256" s="10" t="str">
        <f>C256&amp;COUNTIF($C$2:C256,C256)</f>
        <v>De oral a oral32</v>
      </c>
      <c r="B256" s="7" t="str">
        <f>J256&amp;COUNTIF($J$2:J256,J256)</f>
        <v>A73</v>
      </c>
      <c r="C256" s="21" t="s">
        <v>149</v>
      </c>
      <c r="D256" s="21" t="s">
        <v>348</v>
      </c>
      <c r="E256" s="21" t="s">
        <v>1381</v>
      </c>
      <c r="F256" s="21" t="s">
        <v>1382</v>
      </c>
      <c r="G256" s="21" t="s">
        <v>1383</v>
      </c>
      <c r="H256" s="3">
        <v>2015</v>
      </c>
      <c r="I256" s="21" t="s">
        <v>1384</v>
      </c>
      <c r="J256" s="21" t="s">
        <v>31</v>
      </c>
      <c r="K256" s="21" t="s">
        <v>1385</v>
      </c>
      <c r="L256" s="21" t="s">
        <v>1386</v>
      </c>
    </row>
    <row r="257" spans="1:12" ht="176">
      <c r="A257" s="10" t="str">
        <f>C257&amp;COUNTIF($C$2:C257,C257)</f>
        <v>De escrito a escrito76</v>
      </c>
      <c r="B257" s="7" t="str">
        <f>J257&amp;COUNTIF($J$2:J257,J257)</f>
        <v>EC-FS24</v>
      </c>
      <c r="C257" s="21" t="s">
        <v>1031</v>
      </c>
      <c r="D257" s="21" t="s">
        <v>354</v>
      </c>
      <c r="E257" s="22" t="s">
        <v>1387</v>
      </c>
      <c r="F257" s="21" t="s">
        <v>12</v>
      </c>
      <c r="G257" s="21" t="s">
        <v>1388</v>
      </c>
      <c r="H257" s="3" t="s">
        <v>1389</v>
      </c>
      <c r="I257" s="21" t="s">
        <v>1390</v>
      </c>
      <c r="J257" s="21" t="s">
        <v>36</v>
      </c>
      <c r="K257" s="21" t="s">
        <v>1391</v>
      </c>
      <c r="L257" s="21" t="s">
        <v>1391</v>
      </c>
    </row>
    <row r="258" spans="1:12" ht="320">
      <c r="A258" s="10" t="str">
        <f>C258&amp;COUNTIF($C$2:C258,C258)</f>
        <v>De oral a oral33</v>
      </c>
      <c r="B258" s="7" t="str">
        <f>J258&amp;COUNTIF($J$2:J258,J258)</f>
        <v>A74</v>
      </c>
      <c r="C258" s="21" t="s">
        <v>149</v>
      </c>
      <c r="D258" s="21" t="s">
        <v>146</v>
      </c>
      <c r="E258" s="21" t="s">
        <v>1392</v>
      </c>
      <c r="F258" s="21" t="s">
        <v>1393</v>
      </c>
      <c r="G258" s="21" t="s">
        <v>1394</v>
      </c>
      <c r="H258" s="3">
        <v>43099</v>
      </c>
      <c r="I258" s="21" t="s">
        <v>1395</v>
      </c>
      <c r="J258" s="21" t="s">
        <v>31</v>
      </c>
      <c r="K258" s="21" t="s">
        <v>1396</v>
      </c>
      <c r="L258" s="21" t="s">
        <v>1397</v>
      </c>
    </row>
    <row r="259" spans="1:12" ht="176">
      <c r="A259" s="10" t="str">
        <f>C259&amp;COUNTIF($C$2:C259,C259)</f>
        <v>Traducción literal32</v>
      </c>
      <c r="B259" s="7" t="str">
        <f>J259&amp;COUNTIF($J$2:J259,J259)</f>
        <v>EC-FS25</v>
      </c>
      <c r="C259" s="21" t="s">
        <v>57</v>
      </c>
      <c r="D259" s="21" t="s">
        <v>283</v>
      </c>
      <c r="E259" s="21" t="s">
        <v>1398</v>
      </c>
      <c r="F259" s="21" t="s">
        <v>1399</v>
      </c>
      <c r="G259" s="21" t="s">
        <v>34</v>
      </c>
      <c r="H259" s="3">
        <v>1985</v>
      </c>
      <c r="I259" s="21" t="s">
        <v>1400</v>
      </c>
      <c r="J259" s="21" t="s">
        <v>36</v>
      </c>
      <c r="K259" s="21" t="s">
        <v>1401</v>
      </c>
      <c r="L259" s="21" t="s">
        <v>1402</v>
      </c>
    </row>
    <row r="260" spans="1:12" ht="409.6">
      <c r="A260" s="10" t="str">
        <f>C260&amp;COUNTIF($C$2:C260,C260)</f>
        <v>De oral a oral34</v>
      </c>
      <c r="B260" s="7" t="str">
        <f>J260&amp;COUNTIF($J$2:J260,J260)</f>
        <v>A75</v>
      </c>
      <c r="C260" s="21" t="s">
        <v>149</v>
      </c>
      <c r="D260" s="21" t="s">
        <v>156</v>
      </c>
      <c r="E260" s="21" t="s">
        <v>1403</v>
      </c>
      <c r="F260" s="21" t="s">
        <v>1945</v>
      </c>
      <c r="G260" s="21" t="s">
        <v>1404</v>
      </c>
      <c r="H260" s="3" t="s">
        <v>1405</v>
      </c>
      <c r="I260" s="21" t="s">
        <v>1406</v>
      </c>
      <c r="J260" s="21" t="s">
        <v>31</v>
      </c>
      <c r="K260" s="21" t="s">
        <v>1407</v>
      </c>
      <c r="L260" s="21"/>
    </row>
    <row r="261" spans="1:12" ht="112">
      <c r="A261" s="10" t="str">
        <f>C261&amp;COUNTIF($C$2:C261,C261)</f>
        <v>De oral a oral35</v>
      </c>
      <c r="B261" s="7" t="str">
        <f>J261&amp;COUNTIF($J$2:J261,J261)</f>
        <v>EC-FS26</v>
      </c>
      <c r="C261" s="21" t="s">
        <v>149</v>
      </c>
      <c r="D261" s="21" t="s">
        <v>151</v>
      </c>
      <c r="E261" s="22" t="s">
        <v>1408</v>
      </c>
      <c r="F261" s="21" t="s">
        <v>1409</v>
      </c>
      <c r="G261" s="21" t="s">
        <v>1409</v>
      </c>
      <c r="H261" s="3" t="s">
        <v>1410</v>
      </c>
      <c r="I261" s="22" t="s">
        <v>1411</v>
      </c>
      <c r="J261" s="21" t="s">
        <v>36</v>
      </c>
      <c r="K261" s="22" t="s">
        <v>1946</v>
      </c>
      <c r="L261" s="21" t="s">
        <v>1412</v>
      </c>
    </row>
    <row r="262" spans="1:12" ht="320">
      <c r="A262" s="10" t="str">
        <f>C262&amp;COUNTIF($C$2:C262,C262)</f>
        <v>De escrito a escrito77</v>
      </c>
      <c r="B262" s="7" t="str">
        <f>J262&amp;COUNTIF($J$2:J262,J262)</f>
        <v>A76</v>
      </c>
      <c r="C262" s="21" t="s">
        <v>1031</v>
      </c>
      <c r="D262" s="21" t="s">
        <v>166</v>
      </c>
      <c r="E262" s="21" t="s">
        <v>1413</v>
      </c>
      <c r="F262" s="21" t="s">
        <v>1197</v>
      </c>
      <c r="G262" s="21" t="s">
        <v>1414</v>
      </c>
      <c r="H262" s="3">
        <v>43040</v>
      </c>
      <c r="I262" s="21" t="s">
        <v>1415</v>
      </c>
      <c r="J262" s="21" t="s">
        <v>31</v>
      </c>
      <c r="K262" s="21" t="s">
        <v>1416</v>
      </c>
      <c r="L262" s="21" t="s">
        <v>1417</v>
      </c>
    </row>
    <row r="263" spans="1:12" ht="272">
      <c r="A263" s="10" t="str">
        <f>C263&amp;COUNTIF($C$2:C263,C263)</f>
        <v>De escrito a escrito78</v>
      </c>
      <c r="B263" s="7" t="str">
        <f>J263&amp;COUNTIF($J$2:J263,J263)</f>
        <v>A77</v>
      </c>
      <c r="C263" s="21" t="s">
        <v>1031</v>
      </c>
      <c r="D263" s="21" t="s">
        <v>175</v>
      </c>
      <c r="E263" s="21" t="s">
        <v>1418</v>
      </c>
      <c r="F263" s="21" t="s">
        <v>1046</v>
      </c>
      <c r="G263" s="21"/>
      <c r="H263" s="3" t="s">
        <v>1419</v>
      </c>
      <c r="I263" s="21" t="s">
        <v>1420</v>
      </c>
      <c r="J263" s="21" t="s">
        <v>31</v>
      </c>
      <c r="K263" s="21" t="s">
        <v>1421</v>
      </c>
      <c r="L263" s="21" t="s">
        <v>1422</v>
      </c>
    </row>
    <row r="264" spans="1:12" ht="409.6">
      <c r="A264" s="10" t="str">
        <f>C264&amp;COUNTIF($C$2:C264,C264)</f>
        <v>De escrito a escrito79</v>
      </c>
      <c r="B264" s="7" t="str">
        <f>J264&amp;COUNTIF($J$2:J264,J264)</f>
        <v>EP-PRAG18</v>
      </c>
      <c r="C264" s="21" t="s">
        <v>1031</v>
      </c>
      <c r="D264" s="21" t="s">
        <v>720</v>
      </c>
      <c r="E264" s="22" t="s">
        <v>1423</v>
      </c>
      <c r="F264" s="21" t="s">
        <v>1424</v>
      </c>
      <c r="G264" s="21" t="s">
        <v>1425</v>
      </c>
      <c r="H264" s="3" t="s">
        <v>1426</v>
      </c>
      <c r="I264" s="22" t="s">
        <v>1427</v>
      </c>
      <c r="J264" s="21" t="s">
        <v>24</v>
      </c>
      <c r="K264" s="21" t="s">
        <v>1428</v>
      </c>
      <c r="L264" s="21" t="s">
        <v>1429</v>
      </c>
    </row>
    <row r="265" spans="1:12" ht="240">
      <c r="A265" s="10" t="str">
        <f>C265&amp;COUNTIF($C$2:C265,C265)</f>
        <v>De oral a escrito30</v>
      </c>
      <c r="B265" s="7" t="str">
        <f>J265&amp;COUNTIF($J$2:J265,J265)</f>
        <v>A78</v>
      </c>
      <c r="C265" s="21" t="s">
        <v>504</v>
      </c>
      <c r="D265" s="21" t="s">
        <v>201</v>
      </c>
      <c r="E265" s="21" t="s">
        <v>1430</v>
      </c>
      <c r="F265" s="21" t="s">
        <v>1431</v>
      </c>
      <c r="G265" s="21" t="s">
        <v>1432</v>
      </c>
      <c r="H265" s="3">
        <v>43070</v>
      </c>
      <c r="I265" s="21" t="s">
        <v>1433</v>
      </c>
      <c r="J265" s="21" t="s">
        <v>31</v>
      </c>
      <c r="K265" s="21" t="s">
        <v>1434</v>
      </c>
      <c r="L265" s="21" t="s">
        <v>1435</v>
      </c>
    </row>
    <row r="266" spans="1:12" ht="160">
      <c r="A266" s="10" t="str">
        <f>C266&amp;COUNTIF($C$2:C266,C266)</f>
        <v>De escrito a escrito80</v>
      </c>
      <c r="B266" s="7" t="str">
        <f>J266&amp;COUNTIF($J$2:J266,J266)</f>
        <v>EP-PRAG19</v>
      </c>
      <c r="C266" s="21" t="s">
        <v>1031</v>
      </c>
      <c r="D266" s="21" t="s">
        <v>430</v>
      </c>
      <c r="E266" s="22" t="s">
        <v>405</v>
      </c>
      <c r="F266" s="21" t="s">
        <v>1436</v>
      </c>
      <c r="G266" s="21" t="s">
        <v>1248</v>
      </c>
      <c r="H266" s="3" t="s">
        <v>1437</v>
      </c>
      <c r="I266" s="22" t="s">
        <v>1438</v>
      </c>
      <c r="J266" s="21" t="s">
        <v>24</v>
      </c>
      <c r="K266" s="21" t="s">
        <v>1439</v>
      </c>
      <c r="L266" s="21" t="s">
        <v>1440</v>
      </c>
    </row>
    <row r="267" spans="1:12" ht="272">
      <c r="A267" s="10" t="str">
        <f>C267&amp;COUNTIF($C$2:C267,C267)</f>
        <v>De escrito a escrito81</v>
      </c>
      <c r="B267" s="7" t="str">
        <f>J267&amp;COUNTIF($J$2:J267,J267)</f>
        <v>EC-FS27</v>
      </c>
      <c r="C267" s="21" t="s">
        <v>1031</v>
      </c>
      <c r="D267" s="21" t="s">
        <v>220</v>
      </c>
      <c r="E267" s="21" t="s">
        <v>1441</v>
      </c>
      <c r="F267" s="21" t="s">
        <v>1442</v>
      </c>
      <c r="G267" s="21" t="s">
        <v>1443</v>
      </c>
      <c r="H267" s="3" t="s">
        <v>1444</v>
      </c>
      <c r="I267" s="21" t="s">
        <v>1445</v>
      </c>
      <c r="J267" s="21" t="s">
        <v>36</v>
      </c>
      <c r="K267" s="21" t="s">
        <v>1446</v>
      </c>
      <c r="L267" s="21" t="s">
        <v>1447</v>
      </c>
    </row>
    <row r="268" spans="1:12" ht="336">
      <c r="A268" s="10" t="str">
        <f>C268&amp;COUNTIF($C$2:C268,C268)</f>
        <v>De escrito a escrito82</v>
      </c>
      <c r="B268" s="7" t="str">
        <f>J268&amp;COUNTIF($J$2:J268,J268)</f>
        <v>A79</v>
      </c>
      <c r="C268" s="21" t="s">
        <v>1031</v>
      </c>
      <c r="D268" s="21" t="s">
        <v>10</v>
      </c>
      <c r="E268" s="21" t="s">
        <v>1448</v>
      </c>
      <c r="F268" s="21" t="s">
        <v>12</v>
      </c>
      <c r="G268" s="21" t="s">
        <v>1449</v>
      </c>
      <c r="H268" s="3">
        <v>43067</v>
      </c>
      <c r="I268" s="21" t="s">
        <v>1450</v>
      </c>
      <c r="J268" s="21" t="s">
        <v>31</v>
      </c>
      <c r="K268" s="21" t="s">
        <v>1451</v>
      </c>
      <c r="L268" s="21" t="s">
        <v>1452</v>
      </c>
    </row>
    <row r="269" spans="1:12" ht="409.6">
      <c r="A269" s="10" t="str">
        <f>C269&amp;COUNTIF($C$2:C269,C269)</f>
        <v>De escrito a escrito83</v>
      </c>
      <c r="B269" s="7" t="str">
        <f>J269&amp;COUNTIF($J$2:J269,J269)</f>
        <v>EP-PRAG20</v>
      </c>
      <c r="C269" s="21" t="s">
        <v>1031</v>
      </c>
      <c r="D269" s="21" t="s">
        <v>18</v>
      </c>
      <c r="E269" s="21" t="s">
        <v>1453</v>
      </c>
      <c r="F269" s="21" t="s">
        <v>12</v>
      </c>
      <c r="G269" s="21" t="s">
        <v>1454</v>
      </c>
      <c r="H269" s="3">
        <v>2016</v>
      </c>
      <c r="I269" s="21" t="s">
        <v>1455</v>
      </c>
      <c r="J269" s="21" t="s">
        <v>24</v>
      </c>
      <c r="K269" s="21" t="s">
        <v>1456</v>
      </c>
      <c r="L269" s="21" t="s">
        <v>1457</v>
      </c>
    </row>
    <row r="270" spans="1:12" ht="176">
      <c r="A270" s="10" t="str">
        <f>C270&amp;COUNTIF($C$2:C270,C270)</f>
        <v>De escrito a escrito84</v>
      </c>
      <c r="B270" s="7" t="str">
        <f>J270&amp;COUNTIF($J$2:J270,J270)</f>
        <v>EP-PRAG21</v>
      </c>
      <c r="C270" s="21" t="s">
        <v>1031</v>
      </c>
      <c r="D270" s="21" t="s">
        <v>26</v>
      </c>
      <c r="E270" s="21" t="s">
        <v>1458</v>
      </c>
      <c r="F270" s="21" t="s">
        <v>12</v>
      </c>
      <c r="G270" s="21" t="s">
        <v>1459</v>
      </c>
      <c r="H270" s="3">
        <v>1978</v>
      </c>
      <c r="I270" s="21" t="s">
        <v>1460</v>
      </c>
      <c r="J270" s="21" t="s">
        <v>24</v>
      </c>
      <c r="K270" s="21" t="s">
        <v>1461</v>
      </c>
      <c r="L270" s="21" t="s">
        <v>1462</v>
      </c>
    </row>
    <row r="271" spans="1:12" ht="409.6">
      <c r="A271" s="10" t="str">
        <f>C271&amp;COUNTIF($C$2:C271,C271)</f>
        <v>De oral a escrito31</v>
      </c>
      <c r="B271" s="7" t="str">
        <f>J271&amp;COUNTIF($J$2:J271,J271)</f>
        <v>EC-SS5</v>
      </c>
      <c r="C271" s="21" t="s">
        <v>504</v>
      </c>
      <c r="D271" s="21" t="s">
        <v>32</v>
      </c>
      <c r="E271" s="21" t="s">
        <v>1463</v>
      </c>
      <c r="F271" s="21" t="s">
        <v>1464</v>
      </c>
      <c r="G271" s="21" t="s">
        <v>748</v>
      </c>
      <c r="H271" s="3">
        <v>43081</v>
      </c>
      <c r="I271" s="21" t="s">
        <v>1465</v>
      </c>
      <c r="J271" s="21" t="s">
        <v>63</v>
      </c>
      <c r="K271" s="21" t="s">
        <v>1466</v>
      </c>
      <c r="L271" s="21" t="s">
        <v>1467</v>
      </c>
    </row>
    <row r="272" spans="1:12" ht="224">
      <c r="A272" s="10" t="str">
        <f>C272&amp;COUNTIF($C$2:C272,C272)</f>
        <v>De escrito a escrito85</v>
      </c>
      <c r="B272" s="7" t="str">
        <f>J272&amp;COUNTIF($J$2:J272,J272)</f>
        <v>EC-FS28</v>
      </c>
      <c r="C272" s="21" t="s">
        <v>1031</v>
      </c>
      <c r="D272" s="21" t="s">
        <v>37</v>
      </c>
      <c r="E272" s="21" t="s">
        <v>1468</v>
      </c>
      <c r="F272" s="21" t="s">
        <v>1469</v>
      </c>
      <c r="G272" s="21" t="s">
        <v>1470</v>
      </c>
      <c r="H272" s="3">
        <v>43074</v>
      </c>
      <c r="I272" s="21" t="s">
        <v>1471</v>
      </c>
      <c r="J272" s="21" t="s">
        <v>36</v>
      </c>
      <c r="K272" s="21" t="s">
        <v>1472</v>
      </c>
      <c r="L272" s="21" t="s">
        <v>1473</v>
      </c>
    </row>
    <row r="273" spans="1:12" ht="144">
      <c r="A273" s="10" t="str">
        <f>C273&amp;COUNTIF($C$2:C273,C273)</f>
        <v>Calco5</v>
      </c>
      <c r="B273" s="7" t="str">
        <f>J273&amp;COUNTIF($J$2:J273,J273)</f>
        <v>A80</v>
      </c>
      <c r="C273" s="21" t="s">
        <v>23</v>
      </c>
      <c r="D273" s="21" t="s">
        <v>249</v>
      </c>
      <c r="E273" s="21" t="s">
        <v>1474</v>
      </c>
      <c r="F273" s="21" t="s">
        <v>1475</v>
      </c>
      <c r="G273" s="21" t="s">
        <v>1476</v>
      </c>
      <c r="H273" s="3">
        <v>43086</v>
      </c>
      <c r="I273" s="21" t="s">
        <v>1477</v>
      </c>
      <c r="J273" s="21" t="s">
        <v>31</v>
      </c>
      <c r="K273" s="21" t="s">
        <v>1478</v>
      </c>
      <c r="L273" s="21" t="s">
        <v>1452</v>
      </c>
    </row>
    <row r="274" spans="1:12" ht="208">
      <c r="A274" s="10" t="str">
        <f>C274&amp;COUNTIF($C$2:C274,C274)</f>
        <v>De escrito a escrito86</v>
      </c>
      <c r="B274" s="7" t="str">
        <f>J274&amp;COUNTIF($J$2:J274,J274)</f>
        <v>EC-SS6</v>
      </c>
      <c r="C274" s="21" t="s">
        <v>1031</v>
      </c>
      <c r="D274" s="21" t="s">
        <v>49</v>
      </c>
      <c r="E274" s="21" t="s">
        <v>1479</v>
      </c>
      <c r="F274" s="21" t="s">
        <v>1480</v>
      </c>
      <c r="G274" s="21" t="s">
        <v>1481</v>
      </c>
      <c r="H274" s="3">
        <v>43042</v>
      </c>
      <c r="I274" s="21" t="s">
        <v>1482</v>
      </c>
      <c r="J274" s="21" t="s">
        <v>63</v>
      </c>
      <c r="K274" s="21" t="s">
        <v>1483</v>
      </c>
      <c r="L274" s="21" t="s">
        <v>1484</v>
      </c>
    </row>
    <row r="275" spans="1:12" ht="176">
      <c r="A275" s="10" t="str">
        <f>C275&amp;COUNTIF($C$2:C275,C275)</f>
        <v>Audiovisual1</v>
      </c>
      <c r="B275" s="7" t="str">
        <f>J275&amp;COUNTIF($J$2:J275,J275)</f>
        <v>EC-SS7</v>
      </c>
      <c r="C275" s="21" t="s">
        <v>20</v>
      </c>
      <c r="D275" s="21" t="s">
        <v>54</v>
      </c>
      <c r="E275" s="21" t="s">
        <v>1485</v>
      </c>
      <c r="F275" s="21" t="s">
        <v>560</v>
      </c>
      <c r="G275" s="21" t="s">
        <v>34</v>
      </c>
      <c r="H275" s="3">
        <v>43081</v>
      </c>
      <c r="I275" s="21" t="s">
        <v>1486</v>
      </c>
      <c r="J275" s="21" t="s">
        <v>63</v>
      </c>
      <c r="K275" s="21" t="s">
        <v>1487</v>
      </c>
      <c r="L275" s="21" t="s">
        <v>1488</v>
      </c>
    </row>
    <row r="276" spans="1:12" ht="128">
      <c r="A276" s="10" t="str">
        <f>C276&amp;COUNTIF($C$2:C276,C276)</f>
        <v>De oral a escrito32</v>
      </c>
      <c r="B276" s="7" t="str">
        <f>J276&amp;COUNTIF($J$2:J276,J276)</f>
        <v>EC-SS8</v>
      </c>
      <c r="C276" s="21" t="s">
        <v>504</v>
      </c>
      <c r="D276" s="21" t="s">
        <v>314</v>
      </c>
      <c r="E276" s="21" t="s">
        <v>1489</v>
      </c>
      <c r="F276" s="21" t="s">
        <v>529</v>
      </c>
      <c r="G276" s="21" t="s">
        <v>34</v>
      </c>
      <c r="H276" s="3">
        <v>1999</v>
      </c>
      <c r="I276" s="21" t="s">
        <v>1490</v>
      </c>
      <c r="J276" s="21" t="s">
        <v>63</v>
      </c>
      <c r="K276" s="21" t="s">
        <v>1491</v>
      </c>
      <c r="L276" s="21" t="s">
        <v>1492</v>
      </c>
    </row>
    <row r="277" spans="1:12" ht="272">
      <c r="A277" s="10" t="str">
        <f>C277&amp;COUNTIF($C$2:C277,C277)</f>
        <v>De oral a oral36</v>
      </c>
      <c r="B277" s="7" t="str">
        <f>J277&amp;COUNTIF($J$2:J277,J277)</f>
        <v>A81</v>
      </c>
      <c r="C277" s="21" t="s">
        <v>149</v>
      </c>
      <c r="D277" s="21" t="s">
        <v>66</v>
      </c>
      <c r="E277" s="21" t="s">
        <v>1493</v>
      </c>
      <c r="F277" s="21" t="s">
        <v>1494</v>
      </c>
      <c r="G277" s="21" t="s">
        <v>1176</v>
      </c>
      <c r="H277" s="3">
        <v>2006</v>
      </c>
      <c r="I277" s="21" t="s">
        <v>1495</v>
      </c>
      <c r="J277" s="21" t="s">
        <v>31</v>
      </c>
      <c r="K277" s="21" t="s">
        <v>1496</v>
      </c>
      <c r="L277" s="21" t="s">
        <v>1452</v>
      </c>
    </row>
    <row r="278" spans="1:12" ht="409.6">
      <c r="A278" s="10" t="str">
        <f>C278&amp;COUNTIF($C$2:C278,C278)</f>
        <v>De escrito a escrito87</v>
      </c>
      <c r="B278" s="7" t="str">
        <f>J278&amp;COUNTIF($J$2:J278,J278)</f>
        <v>A82</v>
      </c>
      <c r="C278" s="21" t="s">
        <v>1031</v>
      </c>
      <c r="D278" s="21" t="s">
        <v>72</v>
      </c>
      <c r="E278" s="21" t="s">
        <v>1497</v>
      </c>
      <c r="F278" s="21" t="s">
        <v>1498</v>
      </c>
      <c r="G278" s="21" t="s">
        <v>1499</v>
      </c>
      <c r="H278" s="3">
        <v>2013</v>
      </c>
      <c r="I278" s="21" t="s">
        <v>1500</v>
      </c>
      <c r="J278" s="21" t="s">
        <v>31</v>
      </c>
      <c r="K278" s="21" t="s">
        <v>1501</v>
      </c>
      <c r="L278" s="21" t="s">
        <v>1452</v>
      </c>
    </row>
    <row r="279" spans="1:12" ht="192">
      <c r="A279" s="10" t="str">
        <f>C279&amp;COUNTIF($C$2:C279,C279)</f>
        <v>Traducción literal33</v>
      </c>
      <c r="B279" s="7" t="str">
        <f>J279&amp;COUNTIF($J$2:J279,J279)</f>
        <v>EC-SS9</v>
      </c>
      <c r="C279" s="21" t="s">
        <v>57</v>
      </c>
      <c r="D279" s="21" t="s">
        <v>558</v>
      </c>
      <c r="E279" s="21" t="s">
        <v>1502</v>
      </c>
      <c r="F279" s="21" t="s">
        <v>1503</v>
      </c>
      <c r="G279" s="21" t="s">
        <v>34</v>
      </c>
      <c r="H279" s="3">
        <v>43398</v>
      </c>
      <c r="I279" s="21" t="s">
        <v>1504</v>
      </c>
      <c r="J279" s="21" t="s">
        <v>63</v>
      </c>
      <c r="K279" s="21" t="s">
        <v>1505</v>
      </c>
      <c r="L279" s="21" t="s">
        <v>1506</v>
      </c>
    </row>
    <row r="280" spans="1:12" ht="176">
      <c r="A280" s="10" t="str">
        <f>C280&amp;COUNTIF($C$2:C280,C280)</f>
        <v>De oral a escrito33</v>
      </c>
      <c r="B280" s="7" t="str">
        <f>J280&amp;COUNTIF($J$2:J280,J280)</f>
        <v>A83</v>
      </c>
      <c r="C280" s="21" t="s">
        <v>504</v>
      </c>
      <c r="D280" s="21" t="s">
        <v>78</v>
      </c>
      <c r="E280" s="21" t="s">
        <v>1507</v>
      </c>
      <c r="F280" s="21" t="s">
        <v>1508</v>
      </c>
      <c r="G280" s="21" t="s">
        <v>1509</v>
      </c>
      <c r="H280" s="3">
        <v>42300</v>
      </c>
      <c r="I280" s="21" t="s">
        <v>1510</v>
      </c>
      <c r="J280" s="21" t="s">
        <v>31</v>
      </c>
      <c r="K280" s="21" t="s">
        <v>1511</v>
      </c>
      <c r="L280" s="21" t="s">
        <v>1512</v>
      </c>
    </row>
    <row r="281" spans="1:12" ht="176">
      <c r="A281" s="10" t="str">
        <f>C281&amp;COUNTIF($C$2:C281,C281)</f>
        <v>De oral a escrito34</v>
      </c>
      <c r="B281" s="7" t="str">
        <f>J281&amp;COUNTIF($J$2:J281,J281)</f>
        <v>A84</v>
      </c>
      <c r="C281" s="21" t="s">
        <v>504</v>
      </c>
      <c r="D281" s="21" t="s">
        <v>78</v>
      </c>
      <c r="E281" s="21" t="s">
        <v>1513</v>
      </c>
      <c r="F281" s="21" t="s">
        <v>1508</v>
      </c>
      <c r="G281" s="21" t="s">
        <v>1509</v>
      </c>
      <c r="H281" s="3">
        <v>42300</v>
      </c>
      <c r="I281" s="21" t="s">
        <v>1514</v>
      </c>
      <c r="J281" s="21" t="s">
        <v>31</v>
      </c>
      <c r="K281" s="21" t="s">
        <v>1515</v>
      </c>
      <c r="L281" s="21" t="s">
        <v>1512</v>
      </c>
    </row>
    <row r="282" spans="1:12" ht="409.6">
      <c r="A282" s="10" t="str">
        <f>C282&amp;COUNTIF($C$2:C282,C282)</f>
        <v>De escrito a escrito88</v>
      </c>
      <c r="B282" s="7" t="str">
        <f>J282&amp;COUNTIF($J$2:J282,J282)</f>
        <v>EC-CULT11</v>
      </c>
      <c r="C282" s="21" t="s">
        <v>1031</v>
      </c>
      <c r="D282" s="21" t="s">
        <v>85</v>
      </c>
      <c r="E282" s="21" t="s">
        <v>1516</v>
      </c>
      <c r="F282" s="21" t="s">
        <v>20</v>
      </c>
      <c r="G282" s="21" t="s">
        <v>1517</v>
      </c>
      <c r="H282" s="3">
        <v>1993</v>
      </c>
      <c r="I282" s="21" t="s">
        <v>1518</v>
      </c>
      <c r="J282" s="21" t="s">
        <v>125</v>
      </c>
      <c r="K282" s="21" t="s">
        <v>1519</v>
      </c>
      <c r="L282" s="21" t="s">
        <v>1520</v>
      </c>
    </row>
    <row r="283" spans="1:12" ht="224">
      <c r="A283" s="10" t="str">
        <f>C283&amp;COUNTIF($C$2:C283,C283)</f>
        <v>De escrito a escrito89</v>
      </c>
      <c r="B283" s="7" t="str">
        <f>J283&amp;COUNTIF($J$2:J283,J283)</f>
        <v>A85</v>
      </c>
      <c r="C283" s="21" t="s">
        <v>1031</v>
      </c>
      <c r="D283" s="21" t="s">
        <v>268</v>
      </c>
      <c r="E283" s="21" t="s">
        <v>1521</v>
      </c>
      <c r="F283" s="21" t="s">
        <v>20</v>
      </c>
      <c r="G283" s="21" t="s">
        <v>1522</v>
      </c>
      <c r="H283" s="3">
        <v>43064</v>
      </c>
      <c r="I283" s="21" t="s">
        <v>1523</v>
      </c>
      <c r="J283" s="21" t="s">
        <v>31</v>
      </c>
      <c r="K283" s="21" t="s">
        <v>1524</v>
      </c>
      <c r="L283" s="21" t="s">
        <v>1525</v>
      </c>
    </row>
    <row r="284" spans="1:12" ht="176">
      <c r="A284" s="10" t="str">
        <f>C284&amp;COUNTIF($C$2:C284,C284)</f>
        <v>De oral a oral37</v>
      </c>
      <c r="B284" s="7" t="str">
        <f>J284&amp;COUNTIF($J$2:J284,J284)</f>
        <v>EC-SS10</v>
      </c>
      <c r="C284" s="21" t="s">
        <v>149</v>
      </c>
      <c r="D284" s="21" t="s">
        <v>90</v>
      </c>
      <c r="E284" s="21" t="s">
        <v>1526</v>
      </c>
      <c r="F284" s="21" t="s">
        <v>1527</v>
      </c>
      <c r="G284" s="21" t="s">
        <v>1528</v>
      </c>
      <c r="H284" s="3">
        <v>2016</v>
      </c>
      <c r="I284" s="21" t="s">
        <v>1529</v>
      </c>
      <c r="J284" s="21" t="s">
        <v>63</v>
      </c>
      <c r="K284" s="21" t="s">
        <v>1530</v>
      </c>
      <c r="L284" s="21" t="s">
        <v>1531</v>
      </c>
    </row>
    <row r="285" spans="1:12" ht="176">
      <c r="A285" s="10" t="str">
        <f>C285&amp;COUNTIF($C$2:C285,C285)</f>
        <v>De escrito a escrito90</v>
      </c>
      <c r="B285" s="7" t="str">
        <f>J285&amp;COUNTIF($J$2:J285,J285)</f>
        <v>EC-SS11</v>
      </c>
      <c r="C285" s="21" t="s">
        <v>1031</v>
      </c>
      <c r="D285" s="21" t="s">
        <v>101</v>
      </c>
      <c r="E285" s="21" t="s">
        <v>1532</v>
      </c>
      <c r="F285" s="21" t="s">
        <v>1533</v>
      </c>
      <c r="G285" s="21" t="s">
        <v>34</v>
      </c>
      <c r="H285" s="3">
        <v>43079</v>
      </c>
      <c r="I285" s="21" t="s">
        <v>1534</v>
      </c>
      <c r="J285" s="21" t="s">
        <v>63</v>
      </c>
      <c r="K285" s="21" t="s">
        <v>1535</v>
      </c>
      <c r="L285" s="21" t="s">
        <v>1536</v>
      </c>
    </row>
    <row r="286" spans="1:12" ht="144">
      <c r="A286" s="10" t="str">
        <f>C286&amp;COUNTIF($C$2:C286,C286)</f>
        <v>De escrito a escrito91</v>
      </c>
      <c r="B286" s="7" t="str">
        <f>J286&amp;COUNTIF($J$2:J286,J286)</f>
        <v>EC-CULT12</v>
      </c>
      <c r="C286" s="21" t="s">
        <v>1031</v>
      </c>
      <c r="D286" s="21" t="s">
        <v>111</v>
      </c>
      <c r="E286" s="21" t="s">
        <v>1537</v>
      </c>
      <c r="F286" s="21" t="s">
        <v>1538</v>
      </c>
      <c r="G286" s="21" t="s">
        <v>34</v>
      </c>
      <c r="H286" s="3">
        <v>2017</v>
      </c>
      <c r="I286" s="21" t="s">
        <v>1539</v>
      </c>
      <c r="J286" s="21" t="s">
        <v>125</v>
      </c>
      <c r="K286" s="21" t="s">
        <v>1540</v>
      </c>
      <c r="L286" s="21" t="s">
        <v>1541</v>
      </c>
    </row>
    <row r="287" spans="1:12" ht="96">
      <c r="A287" s="10" t="str">
        <f>C287&amp;COUNTIF($C$2:C287,C287)</f>
        <v>Traducción literal34</v>
      </c>
      <c r="B287" s="7" t="str">
        <f>J287&amp;COUNTIF($J$2:J287,J287)</f>
        <v>EE-LEX5</v>
      </c>
      <c r="C287" s="21" t="s">
        <v>57</v>
      </c>
      <c r="D287" s="21" t="s">
        <v>337</v>
      </c>
      <c r="E287" s="21" t="s">
        <v>1542</v>
      </c>
      <c r="F287" s="21" t="s">
        <v>20</v>
      </c>
      <c r="G287" s="21" t="s">
        <v>617</v>
      </c>
      <c r="H287" s="3">
        <v>2001</v>
      </c>
      <c r="I287" s="21" t="s">
        <v>1543</v>
      </c>
      <c r="J287" s="21" t="s">
        <v>1079</v>
      </c>
      <c r="K287" s="21" t="s">
        <v>1544</v>
      </c>
      <c r="L287" s="21" t="s">
        <v>1545</v>
      </c>
    </row>
    <row r="288" spans="1:12" ht="304">
      <c r="A288" s="10" t="str">
        <f>C288&amp;COUNTIF($C$2:C288,C288)</f>
        <v>De oral a oral38</v>
      </c>
      <c r="B288" s="7" t="str">
        <f>J288&amp;COUNTIF($J$2:J288,J288)</f>
        <v>EC-CULT13</v>
      </c>
      <c r="C288" s="21" t="s">
        <v>149</v>
      </c>
      <c r="D288" s="21" t="s">
        <v>344</v>
      </c>
      <c r="E288" s="21" t="s">
        <v>1546</v>
      </c>
      <c r="F288" s="21" t="s">
        <v>1547</v>
      </c>
      <c r="G288" s="21" t="s">
        <v>34</v>
      </c>
      <c r="H288" s="3">
        <v>1960</v>
      </c>
      <c r="I288" s="21" t="s">
        <v>1548</v>
      </c>
      <c r="J288" s="21" t="s">
        <v>125</v>
      </c>
      <c r="K288" s="21" t="s">
        <v>1549</v>
      </c>
      <c r="L288" s="21" t="s">
        <v>1550</v>
      </c>
    </row>
    <row r="289" spans="1:12" ht="240">
      <c r="A289" s="10" t="str">
        <f>C289&amp;COUNTIF($C$2:C289,C289)</f>
        <v>De oral a escrito35</v>
      </c>
      <c r="B289" s="7" t="str">
        <f>J289&amp;COUNTIF($J$2:J289,J289)</f>
        <v>EC-CULT14</v>
      </c>
      <c r="C289" s="21" t="s">
        <v>504</v>
      </c>
      <c r="D289" s="21" t="s">
        <v>634</v>
      </c>
      <c r="E289" s="21" t="s">
        <v>1551</v>
      </c>
      <c r="F289" s="21" t="s">
        <v>1552</v>
      </c>
      <c r="G289" s="21" t="s">
        <v>1553</v>
      </c>
      <c r="H289" s="3">
        <v>2017</v>
      </c>
      <c r="I289" s="21" t="s">
        <v>1554</v>
      </c>
      <c r="J289" s="21" t="s">
        <v>125</v>
      </c>
      <c r="K289" s="21" t="s">
        <v>1555</v>
      </c>
      <c r="L289" s="21" t="s">
        <v>1556</v>
      </c>
    </row>
    <row r="290" spans="1:12" ht="409.6">
      <c r="A290" s="10" t="str">
        <f>C290&amp;COUNTIF($C$2:C290,C290)</f>
        <v>De oral a oral39</v>
      </c>
      <c r="B290" s="7" t="str">
        <f>J290&amp;COUNTIF($J$2:J290,J290)</f>
        <v>EC-FS29</v>
      </c>
      <c r="C290" s="21" t="s">
        <v>149</v>
      </c>
      <c r="D290" s="21" t="s">
        <v>121</v>
      </c>
      <c r="E290" s="21" t="s">
        <v>1557</v>
      </c>
      <c r="F290" s="21" t="s">
        <v>1558</v>
      </c>
      <c r="G290" s="21" t="s">
        <v>1559</v>
      </c>
      <c r="H290" s="3" t="s">
        <v>1560</v>
      </c>
      <c r="I290" s="21" t="s">
        <v>1561</v>
      </c>
      <c r="J290" s="21" t="s">
        <v>36</v>
      </c>
      <c r="K290" s="21" t="s">
        <v>1562</v>
      </c>
      <c r="L290" s="21" t="s">
        <v>1563</v>
      </c>
    </row>
    <row r="291" spans="1:12" ht="176">
      <c r="A291" s="10" t="str">
        <f>C291&amp;COUNTIF($C$2:C291,C291)</f>
        <v>De escrito a escrito92</v>
      </c>
      <c r="B291" s="7" t="str">
        <f>J291&amp;COUNTIF($J$2:J291,J291)</f>
        <v>EP-PRAG22</v>
      </c>
      <c r="C291" s="21" t="s">
        <v>1031</v>
      </c>
      <c r="D291" s="21" t="s">
        <v>128</v>
      </c>
      <c r="E291" s="21" t="s">
        <v>1564</v>
      </c>
      <c r="F291" s="21" t="s">
        <v>1565</v>
      </c>
      <c r="G291" s="21" t="s">
        <v>34</v>
      </c>
      <c r="H291" s="3">
        <v>43094</v>
      </c>
      <c r="I291" s="21" t="s">
        <v>1566</v>
      </c>
      <c r="J291" s="21" t="s">
        <v>24</v>
      </c>
      <c r="K291" s="21" t="s">
        <v>1567</v>
      </c>
      <c r="L291" s="21" t="s">
        <v>1568</v>
      </c>
    </row>
    <row r="292" spans="1:12" ht="400">
      <c r="A292" s="10" t="str">
        <f>C292&amp;COUNTIF($C$2:C292,C292)</f>
        <v>De oral a oral40</v>
      </c>
      <c r="B292" s="7" t="str">
        <f>J292&amp;COUNTIF($J$2:J292,J292)</f>
        <v>A86</v>
      </c>
      <c r="C292" s="21" t="s">
        <v>149</v>
      </c>
      <c r="D292" s="21" t="s">
        <v>139</v>
      </c>
      <c r="E292" s="21" t="s">
        <v>1569</v>
      </c>
      <c r="F292" s="21" t="s">
        <v>1570</v>
      </c>
      <c r="G292" s="21" t="s">
        <v>34</v>
      </c>
      <c r="H292" s="3">
        <v>2016</v>
      </c>
      <c r="I292" s="21" t="s">
        <v>1571</v>
      </c>
      <c r="J292" s="21" t="s">
        <v>31</v>
      </c>
      <c r="K292" s="21" t="s">
        <v>1572</v>
      </c>
      <c r="L292" s="21" t="s">
        <v>1452</v>
      </c>
    </row>
    <row r="293" spans="1:12" ht="400">
      <c r="A293" s="10" t="str">
        <f>C293&amp;COUNTIF($C$2:C293,C293)</f>
        <v>Traducción libre12</v>
      </c>
      <c r="B293" s="7" t="str">
        <f>J293&amp;COUNTIF($J$2:J293,J293)</f>
        <v>A87</v>
      </c>
      <c r="C293" s="21" t="s">
        <v>424</v>
      </c>
      <c r="D293" s="21" t="s">
        <v>664</v>
      </c>
      <c r="E293" s="21" t="s">
        <v>1573</v>
      </c>
      <c r="F293" s="21" t="s">
        <v>1574</v>
      </c>
      <c r="G293" s="21" t="s">
        <v>1575</v>
      </c>
      <c r="H293" s="3">
        <v>43036</v>
      </c>
      <c r="I293" s="21" t="s">
        <v>1576</v>
      </c>
      <c r="J293" s="21" t="s">
        <v>31</v>
      </c>
      <c r="K293" s="21" t="s">
        <v>1577</v>
      </c>
      <c r="L293" s="21" t="s">
        <v>1578</v>
      </c>
    </row>
    <row r="294" spans="1:12" ht="409.6">
      <c r="A294" s="10" t="str">
        <f>C294&amp;COUNTIF($C$2:C294,C294)</f>
        <v>De oral a oral41</v>
      </c>
      <c r="B294" s="7" t="str">
        <f>J294&amp;COUNTIF($J$2:J294,J294)</f>
        <v>EC-SS12</v>
      </c>
      <c r="C294" s="21" t="s">
        <v>149</v>
      </c>
      <c r="D294" s="21" t="s">
        <v>348</v>
      </c>
      <c r="E294" s="21" t="s">
        <v>1579</v>
      </c>
      <c r="F294" s="21" t="s">
        <v>1580</v>
      </c>
      <c r="G294" s="21" t="s">
        <v>1581</v>
      </c>
      <c r="H294" s="3">
        <v>1982</v>
      </c>
      <c r="I294" s="21" t="s">
        <v>1582</v>
      </c>
      <c r="J294" s="21" t="s">
        <v>63</v>
      </c>
      <c r="K294" s="21" t="s">
        <v>1583</v>
      </c>
      <c r="L294" s="21" t="s">
        <v>1584</v>
      </c>
    </row>
    <row r="295" spans="1:12" ht="144">
      <c r="A295" s="10" t="str">
        <f>C295&amp;COUNTIF($C$2:C295,C295)</f>
        <v>Audiovisual2</v>
      </c>
      <c r="B295" s="7" t="str">
        <f>J295&amp;COUNTIF($J$2:J295,J295)</f>
        <v>Calco1</v>
      </c>
      <c r="C295" s="21" t="s">
        <v>20</v>
      </c>
      <c r="D295" s="21" t="s">
        <v>354</v>
      </c>
      <c r="E295" s="21" t="s">
        <v>1585</v>
      </c>
      <c r="F295" s="21" t="s">
        <v>1586</v>
      </c>
      <c r="G295" s="21" t="s">
        <v>34</v>
      </c>
      <c r="H295" s="3">
        <v>2017</v>
      </c>
      <c r="I295" s="21" t="s">
        <v>1587</v>
      </c>
      <c r="J295" s="21" t="s">
        <v>23</v>
      </c>
      <c r="K295" s="21" t="s">
        <v>1588</v>
      </c>
      <c r="L295" s="21" t="s">
        <v>1589</v>
      </c>
    </row>
    <row r="296" spans="1:12" ht="320">
      <c r="A296" s="10" t="str">
        <f>C296&amp;COUNTIF($C$2:C296,C296)</f>
        <v>De escrito a escrito93</v>
      </c>
      <c r="B296" s="7" t="str">
        <f>J296&amp;COUNTIF($J$2:J296,J296)</f>
        <v>EP-PRAG23</v>
      </c>
      <c r="C296" s="21" t="s">
        <v>1031</v>
      </c>
      <c r="D296" s="21" t="s">
        <v>146</v>
      </c>
      <c r="E296" s="21" t="s">
        <v>1590</v>
      </c>
      <c r="F296" s="21" t="s">
        <v>1591</v>
      </c>
      <c r="G296" s="21" t="s">
        <v>1592</v>
      </c>
      <c r="H296" s="3">
        <v>43060</v>
      </c>
      <c r="I296" s="21" t="s">
        <v>1593</v>
      </c>
      <c r="J296" s="21" t="s">
        <v>24</v>
      </c>
      <c r="K296" s="21" t="s">
        <v>1594</v>
      </c>
      <c r="L296" s="21" t="s">
        <v>1595</v>
      </c>
    </row>
    <row r="297" spans="1:12" ht="208">
      <c r="A297" s="10" t="str">
        <f>C297&amp;COUNTIF($C$2:C297,C297)</f>
        <v>Traducción literal35</v>
      </c>
      <c r="B297" s="7" t="str">
        <f>J297&amp;COUNTIF($J$2:J297,J297)</f>
        <v>EC-FS30</v>
      </c>
      <c r="C297" s="21" t="s">
        <v>57</v>
      </c>
      <c r="D297" s="21" t="s">
        <v>283</v>
      </c>
      <c r="E297" s="21" t="s">
        <v>1596</v>
      </c>
      <c r="F297" s="21" t="s">
        <v>1597</v>
      </c>
      <c r="G297" s="21" t="s">
        <v>1598</v>
      </c>
      <c r="H297" s="3" t="s">
        <v>1599</v>
      </c>
      <c r="I297" s="21" t="s">
        <v>1600</v>
      </c>
      <c r="J297" s="21" t="s">
        <v>36</v>
      </c>
      <c r="K297" s="21" t="s">
        <v>1601</v>
      </c>
      <c r="L297" s="21" t="s">
        <v>1602</v>
      </c>
    </row>
    <row r="298" spans="1:12" ht="320">
      <c r="A298" s="10" t="str">
        <f>C298&amp;COUNTIF($C$2:C298,C298)</f>
        <v>De oral a oral42</v>
      </c>
      <c r="B298" s="7" t="str">
        <f>J298&amp;COUNTIF($J$2:J298,J298)</f>
        <v>EC-NMS19</v>
      </c>
      <c r="C298" s="21" t="s">
        <v>149</v>
      </c>
      <c r="D298" s="21" t="s">
        <v>156</v>
      </c>
      <c r="E298" s="21" t="s">
        <v>1603</v>
      </c>
      <c r="F298" s="21" t="s">
        <v>1604</v>
      </c>
      <c r="G298" s="21" t="s">
        <v>34</v>
      </c>
      <c r="H298" s="3">
        <v>2017</v>
      </c>
      <c r="I298" s="21" t="s">
        <v>1605</v>
      </c>
      <c r="J298" s="21" t="s">
        <v>46</v>
      </c>
      <c r="K298" s="21" t="s">
        <v>1606</v>
      </c>
      <c r="L298" s="21" t="s">
        <v>1607</v>
      </c>
    </row>
    <row r="299" spans="1:12" ht="160">
      <c r="A299" s="10" t="str">
        <f>C299&amp;COUNTIF($C$2:C299,C299)</f>
        <v>De escrito a escrito94</v>
      </c>
      <c r="B299" s="7" t="str">
        <f>J299&amp;COUNTIF($J$2:J299,J299)</f>
        <v>A88</v>
      </c>
      <c r="C299" s="21" t="s">
        <v>1031</v>
      </c>
      <c r="D299" s="21" t="s">
        <v>161</v>
      </c>
      <c r="E299" s="21" t="s">
        <v>1608</v>
      </c>
      <c r="F299" s="21" t="s">
        <v>1609</v>
      </c>
      <c r="G299" s="21" t="s">
        <v>142</v>
      </c>
      <c r="H299" s="3">
        <v>43087</v>
      </c>
      <c r="I299" s="21" t="s">
        <v>1610</v>
      </c>
      <c r="J299" s="21" t="s">
        <v>31</v>
      </c>
      <c r="K299" s="21" t="s">
        <v>1611</v>
      </c>
      <c r="L299" s="21" t="s">
        <v>1452</v>
      </c>
    </row>
    <row r="300" spans="1:12" ht="192">
      <c r="A300" s="10" t="str">
        <f>C300&amp;COUNTIF($C$2:C300,C300)</f>
        <v>Adaptación cultural5</v>
      </c>
      <c r="B300" s="7" t="str">
        <f>J300&amp;COUNTIF($J$2:J300,J300)</f>
        <v>A89</v>
      </c>
      <c r="C300" s="21" t="s">
        <v>568</v>
      </c>
      <c r="D300" s="21" t="s">
        <v>151</v>
      </c>
      <c r="E300" s="21" t="s">
        <v>1612</v>
      </c>
      <c r="F300" s="21" t="s">
        <v>1613</v>
      </c>
      <c r="G300" s="21" t="s">
        <v>1614</v>
      </c>
      <c r="H300" s="3">
        <v>42727</v>
      </c>
      <c r="I300" s="21" t="s">
        <v>1615</v>
      </c>
      <c r="J300" s="21" t="s">
        <v>31</v>
      </c>
      <c r="K300" s="21" t="s">
        <v>1616</v>
      </c>
      <c r="L300" s="21" t="s">
        <v>1452</v>
      </c>
    </row>
    <row r="301" spans="1:12" ht="176">
      <c r="A301" s="10" t="str">
        <f>C301&amp;COUNTIF($C$2:C301,C301)</f>
        <v>De escrito a escrito95</v>
      </c>
      <c r="B301" s="7" t="str">
        <f>J301&amp;COUNTIF($J$2:J301,J301)</f>
        <v>EC-SUP4</v>
      </c>
      <c r="C301" s="21" t="s">
        <v>1031</v>
      </c>
      <c r="D301" s="21" t="s">
        <v>166</v>
      </c>
      <c r="E301" s="21" t="s">
        <v>1617</v>
      </c>
      <c r="F301" s="21" t="s">
        <v>1618</v>
      </c>
      <c r="G301" s="21" t="s">
        <v>34</v>
      </c>
      <c r="H301" s="3">
        <v>1922</v>
      </c>
      <c r="I301" s="21" t="s">
        <v>1619</v>
      </c>
      <c r="J301" s="21" t="s">
        <v>1071</v>
      </c>
      <c r="K301" s="21" t="s">
        <v>1620</v>
      </c>
      <c r="L301" s="21" t="s">
        <v>1621</v>
      </c>
    </row>
    <row r="302" spans="1:12" ht="240">
      <c r="A302" s="10" t="str">
        <f>C302&amp;COUNTIF($C$2:C302,C302)</f>
        <v>Adaptación21</v>
      </c>
      <c r="B302" s="7" t="str">
        <f>J302&amp;COUNTIF($J$2:J302,J302)</f>
        <v>A90</v>
      </c>
      <c r="C302" s="21" t="s">
        <v>30</v>
      </c>
      <c r="D302" s="21" t="s">
        <v>171</v>
      </c>
      <c r="E302" s="21" t="s">
        <v>1622</v>
      </c>
      <c r="F302" s="21" t="s">
        <v>1623</v>
      </c>
      <c r="G302" s="21" t="s">
        <v>1624</v>
      </c>
      <c r="H302" s="3">
        <v>43070</v>
      </c>
      <c r="I302" s="21" t="s">
        <v>1625</v>
      </c>
      <c r="J302" s="21" t="s">
        <v>31</v>
      </c>
      <c r="K302" s="21" t="s">
        <v>1626</v>
      </c>
      <c r="L302" s="21" t="s">
        <v>1627</v>
      </c>
    </row>
    <row r="303" spans="1:12" ht="409.6">
      <c r="A303" s="10" t="str">
        <f>C303&amp;COUNTIF($C$2:C303,C303)</f>
        <v>De escrito a escrito96</v>
      </c>
      <c r="B303" s="7" t="str">
        <f>J303&amp;COUNTIF($J$2:J303,J303)</f>
        <v>EC-CULT15</v>
      </c>
      <c r="C303" s="21" t="s">
        <v>1031</v>
      </c>
      <c r="D303" s="21" t="s">
        <v>401</v>
      </c>
      <c r="E303" s="21" t="s">
        <v>1628</v>
      </c>
      <c r="F303" s="21" t="s">
        <v>1197</v>
      </c>
      <c r="G303" s="21" t="s">
        <v>34</v>
      </c>
      <c r="H303" s="3">
        <v>1972</v>
      </c>
      <c r="I303" s="21" t="s">
        <v>1629</v>
      </c>
      <c r="J303" s="21" t="s">
        <v>125</v>
      </c>
      <c r="K303" s="21" t="s">
        <v>1630</v>
      </c>
      <c r="L303" s="21" t="s">
        <v>1631</v>
      </c>
    </row>
    <row r="304" spans="1:12" ht="128">
      <c r="A304" s="10" t="str">
        <f>C304&amp;COUNTIF($C$2:C304,C304)</f>
        <v>Traducción literal36</v>
      </c>
      <c r="B304" s="7" t="str">
        <f>J304&amp;COUNTIF($J$2:J304,J304)</f>
        <v>EE-GR1</v>
      </c>
      <c r="C304" s="21" t="s">
        <v>57</v>
      </c>
      <c r="D304" s="21" t="s">
        <v>720</v>
      </c>
      <c r="E304" s="21" t="s">
        <v>1632</v>
      </c>
      <c r="F304" s="21" t="s">
        <v>1633</v>
      </c>
      <c r="G304" s="21" t="s">
        <v>1634</v>
      </c>
      <c r="H304" s="3">
        <v>43038</v>
      </c>
      <c r="I304" s="21" t="s">
        <v>1635</v>
      </c>
      <c r="J304" s="21" t="s">
        <v>1636</v>
      </c>
      <c r="K304" s="21" t="s">
        <v>1637</v>
      </c>
      <c r="L304" s="21" t="s">
        <v>1638</v>
      </c>
    </row>
    <row r="305" spans="1:12" ht="352">
      <c r="A305" s="10" t="str">
        <f>C305&amp;COUNTIF($C$2:C305,C305)</f>
        <v>De escrito a escrito97</v>
      </c>
      <c r="B305" s="7" t="str">
        <f>J305&amp;COUNTIF($J$2:J305,J305)</f>
        <v>EE-LEX6</v>
      </c>
      <c r="C305" s="21" t="s">
        <v>1031</v>
      </c>
      <c r="D305" s="21" t="s">
        <v>180</v>
      </c>
      <c r="E305" s="21" t="s">
        <v>1639</v>
      </c>
      <c r="F305" s="21" t="s">
        <v>529</v>
      </c>
      <c r="G305" s="21" t="s">
        <v>34</v>
      </c>
      <c r="H305" s="3">
        <v>43060</v>
      </c>
      <c r="I305" s="21" t="s">
        <v>1640</v>
      </c>
      <c r="J305" s="21" t="s">
        <v>1079</v>
      </c>
      <c r="K305" s="21" t="s">
        <v>1641</v>
      </c>
      <c r="L305" s="21" t="s">
        <v>1642</v>
      </c>
    </row>
    <row r="306" spans="1:12" ht="409.6">
      <c r="A306" s="10" t="str">
        <f>C306&amp;COUNTIF($C$2:C306,C306)</f>
        <v>Traducción libre13</v>
      </c>
      <c r="B306" s="7" t="str">
        <f>J306&amp;COUNTIF($J$2:J306,J306)</f>
        <v>A91</v>
      </c>
      <c r="C306" s="21" t="s">
        <v>424</v>
      </c>
      <c r="D306" s="21" t="s">
        <v>184</v>
      </c>
      <c r="E306" s="21" t="s">
        <v>1643</v>
      </c>
      <c r="F306" s="21" t="s">
        <v>1644</v>
      </c>
      <c r="G306" s="21" t="s">
        <v>1645</v>
      </c>
      <c r="H306" s="3">
        <v>43077</v>
      </c>
      <c r="I306" s="21" t="s">
        <v>1646</v>
      </c>
      <c r="J306" s="21" t="s">
        <v>31</v>
      </c>
      <c r="K306" s="21" t="s">
        <v>1647</v>
      </c>
      <c r="L306" s="21" t="s">
        <v>1648</v>
      </c>
    </row>
    <row r="307" spans="1:12" ht="96">
      <c r="A307" s="10" t="str">
        <f>C307&amp;COUNTIF($C$2:C307,C307)</f>
        <v>De escrito a escrito98</v>
      </c>
      <c r="B307" s="7" t="str">
        <f>J307&amp;COUNTIF($J$2:J307,J307)</f>
        <v>EC-FS31</v>
      </c>
      <c r="C307" s="21" t="s">
        <v>1031</v>
      </c>
      <c r="D307" s="21" t="s">
        <v>410</v>
      </c>
      <c r="E307" s="21" t="s">
        <v>1649</v>
      </c>
      <c r="F307" s="21" t="s">
        <v>1650</v>
      </c>
      <c r="G307" s="21" t="s">
        <v>34</v>
      </c>
      <c r="H307" s="3" t="s">
        <v>34</v>
      </c>
      <c r="I307" s="21" t="s">
        <v>1651</v>
      </c>
      <c r="J307" s="21" t="s">
        <v>36</v>
      </c>
      <c r="K307" s="21" t="s">
        <v>1652</v>
      </c>
      <c r="L307" s="21" t="s">
        <v>1653</v>
      </c>
    </row>
    <row r="308" spans="1:12" ht="336">
      <c r="A308" s="10" t="str">
        <f>C308&amp;COUNTIF($C$2:C308,C308)</f>
        <v>Audiovisual3</v>
      </c>
      <c r="B308" s="7" t="str">
        <f>J308&amp;COUNTIF($J$2:J308,J308)</f>
        <v>A92</v>
      </c>
      <c r="C308" s="21" t="s">
        <v>20</v>
      </c>
      <c r="D308" s="21" t="s">
        <v>195</v>
      </c>
      <c r="E308" s="21" t="s">
        <v>1654</v>
      </c>
      <c r="F308" s="21" t="s">
        <v>1655</v>
      </c>
      <c r="G308" s="21" t="s">
        <v>34</v>
      </c>
      <c r="H308" s="3">
        <v>2008</v>
      </c>
      <c r="I308" s="21" t="s">
        <v>1656</v>
      </c>
      <c r="J308" s="21" t="s">
        <v>31</v>
      </c>
      <c r="K308" s="21" t="s">
        <v>1657</v>
      </c>
      <c r="L308" s="21" t="s">
        <v>1658</v>
      </c>
    </row>
    <row r="309" spans="1:12" ht="256">
      <c r="A309" s="10" t="str">
        <f>C309&amp;COUNTIF($C$2:C309,C309)</f>
        <v>De escrito a escrito99</v>
      </c>
      <c r="B309" s="7" t="str">
        <f>J309&amp;COUNTIF($J$2:J309,J309)</f>
        <v>A93</v>
      </c>
      <c r="C309" s="21" t="s">
        <v>1031</v>
      </c>
      <c r="D309" s="21" t="s">
        <v>201</v>
      </c>
      <c r="E309" s="21" t="s">
        <v>1659</v>
      </c>
      <c r="F309" s="21" t="s">
        <v>1660</v>
      </c>
      <c r="G309" s="21" t="s">
        <v>1661</v>
      </c>
      <c r="H309" s="3">
        <v>2010</v>
      </c>
      <c r="I309" s="21" t="s">
        <v>1662</v>
      </c>
      <c r="J309" s="21" t="s">
        <v>31</v>
      </c>
      <c r="K309" s="21" t="s">
        <v>1663</v>
      </c>
      <c r="L309" s="21" t="s">
        <v>1664</v>
      </c>
    </row>
    <row r="310" spans="1:12" ht="288">
      <c r="A310" s="10" t="str">
        <f>C310&amp;COUNTIF($C$2:C310,C310)</f>
        <v>De escrito a escrito100</v>
      </c>
      <c r="B310" s="7" t="str">
        <f>J310&amp;COUNTIF($J$2:J310,J310)</f>
        <v>EC-VL3</v>
      </c>
      <c r="C310" s="21" t="s">
        <v>1031</v>
      </c>
      <c r="D310" s="21" t="s">
        <v>211</v>
      </c>
      <c r="E310" s="21" t="s">
        <v>1665</v>
      </c>
      <c r="F310" s="21" t="s">
        <v>1666</v>
      </c>
      <c r="G310" s="21" t="s">
        <v>34</v>
      </c>
      <c r="H310" s="3">
        <v>2017</v>
      </c>
      <c r="I310" s="21" t="s">
        <v>1667</v>
      </c>
      <c r="J310" s="21" t="s">
        <v>379</v>
      </c>
      <c r="K310" s="21" t="s">
        <v>1668</v>
      </c>
      <c r="L310" s="21" t="s">
        <v>1669</v>
      </c>
    </row>
    <row r="311" spans="1:12" ht="144">
      <c r="A311" s="10" t="str">
        <f>C311&amp;COUNTIF($C$2:C311,C311)</f>
        <v>De escrito a escrito101</v>
      </c>
      <c r="B311" s="7" t="str">
        <f>J311&amp;COUNTIF($J$2:J311,J311)</f>
        <v>Calco2</v>
      </c>
      <c r="C311" s="21" t="s">
        <v>1031</v>
      </c>
      <c r="D311" s="21" t="s">
        <v>430</v>
      </c>
      <c r="E311" s="21" t="s">
        <v>1670</v>
      </c>
      <c r="F311" s="21" t="s">
        <v>1671</v>
      </c>
      <c r="G311" s="21" t="s">
        <v>34</v>
      </c>
      <c r="H311" s="3">
        <v>2007</v>
      </c>
      <c r="I311" s="21" t="s">
        <v>1670</v>
      </c>
      <c r="J311" s="21" t="s">
        <v>23</v>
      </c>
      <c r="K311" s="21" t="s">
        <v>1672</v>
      </c>
      <c r="L311" s="21" t="s">
        <v>1673</v>
      </c>
    </row>
    <row r="312" spans="1:12" ht="112">
      <c r="A312" s="10" t="str">
        <f>C312&amp;COUNTIF($C$2:C312,C312)</f>
        <v>Traducción libre14</v>
      </c>
      <c r="B312" s="7" t="str">
        <f>J312&amp;COUNTIF($J$2:J312,J312)</f>
        <v>EP-PRAG24</v>
      </c>
      <c r="C312" s="21" t="s">
        <v>424</v>
      </c>
      <c r="D312" s="21" t="s">
        <v>1674</v>
      </c>
      <c r="E312" s="21" t="s">
        <v>521</v>
      </c>
      <c r="F312" s="21" t="s">
        <v>529</v>
      </c>
      <c r="G312" s="21" t="s">
        <v>34</v>
      </c>
      <c r="H312" s="3">
        <v>1969</v>
      </c>
      <c r="I312" s="21" t="s">
        <v>1675</v>
      </c>
      <c r="J312" s="21" t="s">
        <v>24</v>
      </c>
      <c r="K312" s="21" t="s">
        <v>1676</v>
      </c>
      <c r="L312" s="21" t="s">
        <v>1677</v>
      </c>
    </row>
    <row r="313" spans="1:12" ht="272">
      <c r="A313" s="10" t="str">
        <f>C313&amp;COUNTIF($C$2:C313,C313)</f>
        <v>Adaptación22</v>
      </c>
      <c r="B313" s="7" t="str">
        <f>J313&amp;COUNTIF($J$2:J313,J313)</f>
        <v>A94</v>
      </c>
      <c r="C313" s="21" t="s">
        <v>30</v>
      </c>
      <c r="D313" s="21" t="s">
        <v>761</v>
      </c>
      <c r="E313" s="21" t="s">
        <v>1678</v>
      </c>
      <c r="F313" s="21" t="s">
        <v>1319</v>
      </c>
      <c r="G313" s="21" t="s">
        <v>34</v>
      </c>
      <c r="H313" s="3">
        <v>2013</v>
      </c>
      <c r="I313" s="21" t="s">
        <v>1679</v>
      </c>
      <c r="J313" s="21" t="s">
        <v>31</v>
      </c>
      <c r="K313" s="21" t="s">
        <v>1680</v>
      </c>
      <c r="L313" s="21" t="s">
        <v>1452</v>
      </c>
    </row>
    <row r="314" spans="1:12" ht="288">
      <c r="A314" s="10" t="str">
        <f>C314&amp;COUNTIF($C$2:C314,C314)</f>
        <v>De oral a escrito36</v>
      </c>
      <c r="B314" s="7" t="str">
        <f>J314&amp;COUNTIF($J$2:J314,J314)</f>
        <v>EC-FS32</v>
      </c>
      <c r="C314" s="21" t="s">
        <v>504</v>
      </c>
      <c r="D314" s="21" t="s">
        <v>767</v>
      </c>
      <c r="E314" s="21" t="s">
        <v>1681</v>
      </c>
      <c r="F314" s="21" t="s">
        <v>1682</v>
      </c>
      <c r="G314" s="21" t="s">
        <v>34</v>
      </c>
      <c r="H314" s="3">
        <v>2017</v>
      </c>
      <c r="I314" s="21" t="s">
        <v>1683</v>
      </c>
      <c r="J314" s="21" t="s">
        <v>36</v>
      </c>
      <c r="K314" s="21" t="s">
        <v>1684</v>
      </c>
      <c r="L314" s="21" t="s">
        <v>1685</v>
      </c>
    </row>
    <row r="315" spans="1:12" ht="320">
      <c r="A315" s="10" t="str">
        <f>C315&amp;COUNTIF($C$2:C315,C315)</f>
        <v>De escrito a escrito102</v>
      </c>
      <c r="B315" s="7" t="str">
        <f>J315&amp;COUNTIF($J$2:J315,J315)</f>
        <v>EC-SS13</v>
      </c>
      <c r="C315" s="21" t="s">
        <v>1031</v>
      </c>
      <c r="D315" s="21" t="s">
        <v>220</v>
      </c>
      <c r="E315" s="21" t="s">
        <v>1686</v>
      </c>
      <c r="F315" s="21" t="s">
        <v>1687</v>
      </c>
      <c r="G315" s="21" t="s">
        <v>34</v>
      </c>
      <c r="H315" s="3">
        <v>2017</v>
      </c>
      <c r="I315" s="21" t="s">
        <v>1688</v>
      </c>
      <c r="J315" s="21" t="s">
        <v>63</v>
      </c>
      <c r="K315" s="21" t="s">
        <v>1689</v>
      </c>
      <c r="L315" s="21" t="s">
        <v>1690</v>
      </c>
    </row>
    <row r="316" spans="1:12" ht="409.6">
      <c r="A316" s="10" t="str">
        <f>C316&amp;COUNTIF($C$2:C316,C316)</f>
        <v>De escrito a escrito103</v>
      </c>
      <c r="B316" s="7" t="str">
        <f>J316&amp;COUNTIF($J$2:J316,J316)</f>
        <v>EC-FS33</v>
      </c>
      <c r="C316" s="21" t="s">
        <v>1031</v>
      </c>
      <c r="D316" s="21" t="s">
        <v>297</v>
      </c>
      <c r="E316" s="21" t="s">
        <v>1328</v>
      </c>
      <c r="F316" s="21" t="s">
        <v>1134</v>
      </c>
      <c r="G316" s="21" t="s">
        <v>34</v>
      </c>
      <c r="H316" s="3">
        <v>2017</v>
      </c>
      <c r="I316" s="21" t="s">
        <v>1691</v>
      </c>
      <c r="J316" s="21" t="s">
        <v>36</v>
      </c>
      <c r="K316" s="21" t="s">
        <v>1692</v>
      </c>
      <c r="L316" s="21" t="s">
        <v>1693</v>
      </c>
    </row>
    <row r="317" spans="1:12" ht="409.6">
      <c r="A317" s="10" t="str">
        <f>C317&amp;COUNTIF($C$2:C317,C317)</f>
        <v>Audiovisual4</v>
      </c>
      <c r="B317" s="7" t="str">
        <f>J317&amp;COUNTIF($J$2:J317,J317)</f>
        <v>A95</v>
      </c>
      <c r="C317" s="21" t="s">
        <v>20</v>
      </c>
      <c r="D317" s="21" t="s">
        <v>303</v>
      </c>
      <c r="E317" s="21" t="s">
        <v>1694</v>
      </c>
      <c r="F317" s="21" t="s">
        <v>1695</v>
      </c>
      <c r="G317" s="21" t="s">
        <v>1696</v>
      </c>
      <c r="H317" s="3">
        <v>2017</v>
      </c>
      <c r="I317" s="21" t="s">
        <v>1697</v>
      </c>
      <c r="J317" s="21" t="s">
        <v>31</v>
      </c>
      <c r="K317" s="21" t="s">
        <v>1698</v>
      </c>
      <c r="L317" s="21" t="s">
        <v>1699</v>
      </c>
    </row>
    <row r="318" spans="1:12" ht="160">
      <c r="A318" s="10" t="str">
        <f>C318&amp;COUNTIF($C$2:C318,C318)</f>
        <v>Modulación7</v>
      </c>
      <c r="B318" s="7" t="str">
        <f>J318&amp;COUNTIF($J$2:J318,J318)</f>
        <v>EP-PRAG25</v>
      </c>
      <c r="C318" s="21" t="s">
        <v>82</v>
      </c>
      <c r="D318" s="21" t="s">
        <v>1700</v>
      </c>
      <c r="E318" s="21" t="s">
        <v>1701</v>
      </c>
      <c r="F318" s="21" t="s">
        <v>1702</v>
      </c>
      <c r="G318" s="21" t="s">
        <v>34</v>
      </c>
      <c r="H318" s="3">
        <v>43046</v>
      </c>
      <c r="I318" s="21" t="s">
        <v>1703</v>
      </c>
      <c r="J318" s="21" t="s">
        <v>24</v>
      </c>
      <c r="K318" s="21" t="s">
        <v>1704</v>
      </c>
      <c r="L318" s="21" t="s">
        <v>1705</v>
      </c>
    </row>
    <row r="319" spans="1:12" ht="409.6">
      <c r="A319" s="10" t="str">
        <f>C319&amp;COUNTIF($C$2:C319,C319)</f>
        <v>De escrito a escrito104</v>
      </c>
      <c r="B319" s="7" t="str">
        <f>J319&amp;COUNTIF($J$2:J319,J319)</f>
        <v>EP-PRAG26</v>
      </c>
      <c r="C319" s="21" t="s">
        <v>1031</v>
      </c>
      <c r="D319" s="21" t="s">
        <v>10</v>
      </c>
      <c r="E319" s="21" t="s">
        <v>1706</v>
      </c>
      <c r="F319" s="21" t="s">
        <v>1707</v>
      </c>
      <c r="G319" s="21" t="s">
        <v>1708</v>
      </c>
      <c r="H319" s="3">
        <v>43069</v>
      </c>
      <c r="I319" s="21" t="s">
        <v>1709</v>
      </c>
      <c r="J319" s="21" t="s">
        <v>24</v>
      </c>
      <c r="K319" s="21" t="s">
        <v>1710</v>
      </c>
      <c r="L319" s="21" t="s">
        <v>1711</v>
      </c>
    </row>
    <row r="320" spans="1:12" ht="384">
      <c r="A320" s="10" t="str">
        <f>C320&amp;COUNTIF($C$2:C320,C320)</f>
        <v>Traducción literal37</v>
      </c>
      <c r="B320" s="7" t="str">
        <f>J320&amp;COUNTIF($J$2:J320,J320)</f>
        <v>EC-CULT16</v>
      </c>
      <c r="C320" s="21" t="s">
        <v>57</v>
      </c>
      <c r="D320" s="21" t="s">
        <v>18</v>
      </c>
      <c r="E320" s="21" t="s">
        <v>1712</v>
      </c>
      <c r="F320" s="21" t="s">
        <v>1713</v>
      </c>
      <c r="G320" s="21" t="s">
        <v>1714</v>
      </c>
      <c r="H320" s="3">
        <v>2017</v>
      </c>
      <c r="I320" s="21" t="s">
        <v>1715</v>
      </c>
      <c r="J320" s="21" t="s">
        <v>125</v>
      </c>
      <c r="K320" s="21" t="s">
        <v>1716</v>
      </c>
      <c r="L320" s="21" t="s">
        <v>1717</v>
      </c>
    </row>
    <row r="321" spans="1:12" ht="208">
      <c r="A321" s="10" t="str">
        <f>C321&amp;COUNTIF($C$2:C321,C321)</f>
        <v>Adaptación23</v>
      </c>
      <c r="B321" s="7" t="str">
        <f>J321&amp;COUNTIF($J$2:J321,J321)</f>
        <v>EC-VL4</v>
      </c>
      <c r="C321" s="21" t="s">
        <v>30</v>
      </c>
      <c r="D321" s="21" t="s">
        <v>26</v>
      </c>
      <c r="E321" s="21" t="s">
        <v>1718</v>
      </c>
      <c r="F321" s="21" t="s">
        <v>1719</v>
      </c>
      <c r="G321" s="21" t="s">
        <v>34</v>
      </c>
      <c r="H321" s="3">
        <v>2014</v>
      </c>
      <c r="I321" s="21" t="s">
        <v>1720</v>
      </c>
      <c r="J321" s="21" t="s">
        <v>379</v>
      </c>
      <c r="K321" s="21" t="s">
        <v>1721</v>
      </c>
      <c r="L321" s="21" t="s">
        <v>1722</v>
      </c>
    </row>
    <row r="322" spans="1:12" ht="272">
      <c r="A322" s="10" t="str">
        <f>C322&amp;COUNTIF($C$2:C322,C322)</f>
        <v>Audiovisual5</v>
      </c>
      <c r="B322" s="7" t="str">
        <f>J322&amp;COUNTIF($J$2:J322,J322)</f>
        <v>EC-FS34</v>
      </c>
      <c r="C322" s="21" t="s">
        <v>20</v>
      </c>
      <c r="D322" s="21" t="s">
        <v>32</v>
      </c>
      <c r="E322" s="21" t="s">
        <v>1723</v>
      </c>
      <c r="F322" s="21" t="s">
        <v>1724</v>
      </c>
      <c r="G322" s="21" t="s">
        <v>34</v>
      </c>
      <c r="H322" s="3">
        <v>43092</v>
      </c>
      <c r="I322" s="21" t="s">
        <v>1725</v>
      </c>
      <c r="J322" s="21" t="s">
        <v>36</v>
      </c>
      <c r="K322" s="21" t="s">
        <v>1726</v>
      </c>
      <c r="L322" s="21" t="s">
        <v>1727</v>
      </c>
    </row>
    <row r="323" spans="1:12" ht="176">
      <c r="A323" s="10" t="str">
        <f>C323&amp;COUNTIF($C$2:C323,C323)</f>
        <v>De oral a oral43</v>
      </c>
      <c r="B323" s="7" t="str">
        <f>J323&amp;COUNTIF($J$2:J323,J323)</f>
        <v>A96</v>
      </c>
      <c r="C323" s="21" t="s">
        <v>149</v>
      </c>
      <c r="D323" s="21" t="s">
        <v>249</v>
      </c>
      <c r="E323" s="21" t="s">
        <v>1728</v>
      </c>
      <c r="F323" s="21" t="s">
        <v>1729</v>
      </c>
      <c r="G323" s="21" t="s">
        <v>1730</v>
      </c>
      <c r="H323" s="3">
        <v>1983</v>
      </c>
      <c r="I323" s="21" t="s">
        <v>1731</v>
      </c>
      <c r="J323" s="21" t="s">
        <v>31</v>
      </c>
      <c r="K323" s="21" t="s">
        <v>1732</v>
      </c>
      <c r="L323" s="21" t="s">
        <v>1733</v>
      </c>
    </row>
    <row r="324" spans="1:12" ht="240">
      <c r="A324" s="10" t="str">
        <f>C324&amp;COUNTIF($C$2:C324,C324)</f>
        <v>De escrito a escrito105</v>
      </c>
      <c r="B324" s="7" t="str">
        <f>J324&amp;COUNTIF($J$2:J324,J324)</f>
        <v>A97</v>
      </c>
      <c r="C324" s="21" t="s">
        <v>1031</v>
      </c>
      <c r="D324" s="21" t="s">
        <v>49</v>
      </c>
      <c r="E324" s="21" t="s">
        <v>976</v>
      </c>
      <c r="F324" s="21" t="s">
        <v>1734</v>
      </c>
      <c r="G324" s="21" t="s">
        <v>1735</v>
      </c>
      <c r="H324" s="3">
        <v>2016</v>
      </c>
      <c r="I324" s="21" t="s">
        <v>1736</v>
      </c>
      <c r="J324" s="21" t="s">
        <v>31</v>
      </c>
      <c r="K324" s="21" t="s">
        <v>1737</v>
      </c>
      <c r="L324" s="21" t="s">
        <v>1738</v>
      </c>
    </row>
    <row r="325" spans="1:12" ht="409.6">
      <c r="A325" s="10" t="str">
        <f>C325&amp;COUNTIF($C$2:C325,C325)</f>
        <v>Adaptación24</v>
      </c>
      <c r="B325" s="7" t="str">
        <f>J325&amp;COUNTIF($J$2:J325,J325)</f>
        <v>EC-SS14</v>
      </c>
      <c r="C325" s="21" t="s">
        <v>30</v>
      </c>
      <c r="D325" s="21" t="s">
        <v>59</v>
      </c>
      <c r="E325" s="21" t="s">
        <v>1739</v>
      </c>
      <c r="F325" s="21" t="s">
        <v>1740</v>
      </c>
      <c r="G325" s="21" t="s">
        <v>1741</v>
      </c>
      <c r="H325" s="3">
        <v>2002</v>
      </c>
      <c r="I325" s="21" t="s">
        <v>1742</v>
      </c>
      <c r="J325" s="21" t="s">
        <v>63</v>
      </c>
      <c r="K325" s="21" t="s">
        <v>1743</v>
      </c>
      <c r="L325" s="21" t="s">
        <v>1744</v>
      </c>
    </row>
    <row r="326" spans="1:12" ht="288">
      <c r="A326" s="10" t="str">
        <f>C326&amp;COUNTIF($C$2:C326,C326)</f>
        <v>Audiovisual6</v>
      </c>
      <c r="B326" s="7" t="str">
        <f>J326&amp;COUNTIF($J$2:J326,J326)</f>
        <v>A98</v>
      </c>
      <c r="C326" s="21" t="s">
        <v>20</v>
      </c>
      <c r="D326" s="21" t="s">
        <v>534</v>
      </c>
      <c r="E326" s="21" t="s">
        <v>1745</v>
      </c>
      <c r="F326" s="21" t="s">
        <v>1746</v>
      </c>
      <c r="G326" s="21" t="s">
        <v>34</v>
      </c>
      <c r="H326" s="3">
        <v>43065</v>
      </c>
      <c r="I326" s="21" t="s">
        <v>1747</v>
      </c>
      <c r="J326" s="21" t="s">
        <v>31</v>
      </c>
      <c r="K326" s="21" t="s">
        <v>1748</v>
      </c>
      <c r="L326" s="21" t="s">
        <v>1452</v>
      </c>
    </row>
    <row r="327" spans="1:12" ht="144">
      <c r="A327" s="10" t="str">
        <f>C327&amp;COUNTIF($C$2:C327,C327)</f>
        <v>De oral a escrito37</v>
      </c>
      <c r="B327" s="7" t="str">
        <f>J327&amp;COUNTIF($J$2:J327,J327)</f>
        <v>EE-LEX7</v>
      </c>
      <c r="C327" s="21" t="s">
        <v>504</v>
      </c>
      <c r="D327" s="21" t="s">
        <v>66</v>
      </c>
      <c r="E327" s="21" t="s">
        <v>1749</v>
      </c>
      <c r="F327" s="21" t="s">
        <v>1750</v>
      </c>
      <c r="G327" s="21" t="s">
        <v>1751</v>
      </c>
      <c r="H327" s="3">
        <v>37309</v>
      </c>
      <c r="I327" s="21" t="s">
        <v>1752</v>
      </c>
      <c r="J327" s="21" t="s">
        <v>1079</v>
      </c>
      <c r="K327" s="21" t="s">
        <v>1753</v>
      </c>
      <c r="L327" s="21" t="s">
        <v>1754</v>
      </c>
    </row>
    <row r="328" spans="1:12" ht="224">
      <c r="A328" s="10" t="str">
        <f>C328&amp;COUNTIF($C$2:C328,C328)</f>
        <v>Adaptación25</v>
      </c>
      <c r="B328" s="7" t="str">
        <f>J328&amp;COUNTIF($J$2:J328,J328)</f>
        <v>A99</v>
      </c>
      <c r="C328" s="21" t="s">
        <v>30</v>
      </c>
      <c r="D328" s="21" t="s">
        <v>558</v>
      </c>
      <c r="E328" s="21" t="s">
        <v>1755</v>
      </c>
      <c r="F328" s="21" t="s">
        <v>1756</v>
      </c>
      <c r="G328" s="21" t="s">
        <v>1757</v>
      </c>
      <c r="H328" s="3">
        <v>43021</v>
      </c>
      <c r="I328" s="21" t="s">
        <v>1758</v>
      </c>
      <c r="J328" s="21" t="s">
        <v>31</v>
      </c>
      <c r="K328" s="21" t="s">
        <v>1759</v>
      </c>
      <c r="L328" s="21" t="s">
        <v>1452</v>
      </c>
    </row>
    <row r="329" spans="1:12" ht="368">
      <c r="A329" s="10" t="str">
        <f>C329&amp;COUNTIF($C$2:C329,C329)</f>
        <v>Traducción libre15</v>
      </c>
      <c r="B329" s="7" t="str">
        <f>J329&amp;COUNTIF($J$2:J329,J329)</f>
        <v>EC-CULT17</v>
      </c>
      <c r="C329" s="21" t="s">
        <v>424</v>
      </c>
      <c r="D329" s="21" t="s">
        <v>85</v>
      </c>
      <c r="E329" s="21" t="s">
        <v>1760</v>
      </c>
      <c r="F329" s="21" t="s">
        <v>1319</v>
      </c>
      <c r="G329" s="21" t="s">
        <v>1761</v>
      </c>
      <c r="H329" s="3">
        <v>2011</v>
      </c>
      <c r="I329" s="21" t="s">
        <v>1762</v>
      </c>
      <c r="J329" s="21" t="s">
        <v>125</v>
      </c>
      <c r="K329" s="21" t="s">
        <v>1763</v>
      </c>
      <c r="L329" s="21" t="s">
        <v>1764</v>
      </c>
    </row>
    <row r="330" spans="1:12" ht="240">
      <c r="A330" s="10" t="str">
        <f>C330&amp;COUNTIF($C$2:C330,C330)</f>
        <v>De escrito a escrito106</v>
      </c>
      <c r="B330" s="7" t="str">
        <f>J330&amp;COUNTIF($J$2:J330,J330)</f>
        <v>A100</v>
      </c>
      <c r="C330" s="21" t="s">
        <v>1031</v>
      </c>
      <c r="D330" s="21" t="s">
        <v>268</v>
      </c>
      <c r="E330" s="21" t="s">
        <v>1765</v>
      </c>
      <c r="F330" s="21" t="s">
        <v>529</v>
      </c>
      <c r="G330" s="21" t="s">
        <v>34</v>
      </c>
      <c r="H330" s="3">
        <v>2016</v>
      </c>
      <c r="I330" s="21" t="s">
        <v>1766</v>
      </c>
      <c r="J330" s="21" t="s">
        <v>31</v>
      </c>
      <c r="K330" s="21" t="s">
        <v>1767</v>
      </c>
      <c r="L330" s="21" t="s">
        <v>1768</v>
      </c>
    </row>
    <row r="331" spans="1:12" ht="288">
      <c r="A331" s="10" t="str">
        <f>C331&amp;COUNTIF($C$2:C331,C331)</f>
        <v>De oral a oral44</v>
      </c>
      <c r="B331" s="7" t="str">
        <f>J331&amp;COUNTIF($J$2:J331,J331)</f>
        <v>A101</v>
      </c>
      <c r="C331" s="21" t="s">
        <v>149</v>
      </c>
      <c r="D331" s="21" t="s">
        <v>584</v>
      </c>
      <c r="E331" s="21" t="s">
        <v>1769</v>
      </c>
      <c r="F331" s="21" t="s">
        <v>1770</v>
      </c>
      <c r="G331" s="21" t="s">
        <v>136</v>
      </c>
      <c r="H331" s="3">
        <v>43084</v>
      </c>
      <c r="I331" s="21" t="s">
        <v>1771</v>
      </c>
      <c r="J331" s="21" t="s">
        <v>31</v>
      </c>
      <c r="K331" s="21" t="s">
        <v>1772</v>
      </c>
      <c r="L331" s="21" t="s">
        <v>1452</v>
      </c>
    </row>
    <row r="332" spans="1:12" ht="144">
      <c r="A332" s="10" t="str">
        <f>C332&amp;COUNTIF($C$2:C332,C332)</f>
        <v>De oral a oral45</v>
      </c>
      <c r="B332" s="7" t="str">
        <f>J332&amp;COUNTIF($J$2:J332,J332)</f>
        <v>A102</v>
      </c>
      <c r="C332" s="21" t="s">
        <v>149</v>
      </c>
      <c r="D332" s="21" t="s">
        <v>584</v>
      </c>
      <c r="E332" s="21" t="s">
        <v>1773</v>
      </c>
      <c r="F332" s="21" t="s">
        <v>1770</v>
      </c>
      <c r="G332" s="21" t="s">
        <v>136</v>
      </c>
      <c r="H332" s="3">
        <v>43085</v>
      </c>
      <c r="I332" s="21" t="s">
        <v>1774</v>
      </c>
      <c r="J332" s="21" t="s">
        <v>31</v>
      </c>
      <c r="K332" s="21" t="s">
        <v>1775</v>
      </c>
      <c r="L332" s="21" t="s">
        <v>1452</v>
      </c>
    </row>
    <row r="333" spans="1:12" ht="208">
      <c r="A333" s="10" t="str">
        <f>C333&amp;COUNTIF($C$2:C333,C333)</f>
        <v>De oral a oral46</v>
      </c>
      <c r="B333" s="7" t="str">
        <f>J333&amp;COUNTIF($J$2:J333,J333)</f>
        <v>EC-CULT18</v>
      </c>
      <c r="C333" s="21" t="s">
        <v>149</v>
      </c>
      <c r="D333" s="21" t="s">
        <v>90</v>
      </c>
      <c r="E333" s="21" t="s">
        <v>1776</v>
      </c>
      <c r="F333" s="21" t="s">
        <v>1777</v>
      </c>
      <c r="G333" s="21" t="s">
        <v>1778</v>
      </c>
      <c r="H333" s="3">
        <v>2013</v>
      </c>
      <c r="I333" s="21" t="s">
        <v>1779</v>
      </c>
      <c r="J333" s="21" t="s">
        <v>125</v>
      </c>
      <c r="K333" s="21" t="s">
        <v>1780</v>
      </c>
      <c r="L333" s="21" t="s">
        <v>1781</v>
      </c>
    </row>
    <row r="334" spans="1:12" ht="224">
      <c r="A334" s="10" t="str">
        <f>C334&amp;COUNTIF($C$2:C334,C334)</f>
        <v>Traducción literal38</v>
      </c>
      <c r="B334" s="7" t="str">
        <f>J334&amp;COUNTIF($J$2:J334,J334)</f>
        <v>EP-PRAG27</v>
      </c>
      <c r="C334" s="21" t="s">
        <v>57</v>
      </c>
      <c r="D334" s="21" t="s">
        <v>279</v>
      </c>
      <c r="E334" s="21" t="s">
        <v>1782</v>
      </c>
      <c r="F334" s="21" t="s">
        <v>1783</v>
      </c>
      <c r="G334" s="21" t="s">
        <v>34</v>
      </c>
      <c r="H334" s="3">
        <v>43081</v>
      </c>
      <c r="I334" s="21" t="s">
        <v>1784</v>
      </c>
      <c r="J334" s="21" t="s">
        <v>24</v>
      </c>
      <c r="K334" s="21" t="s">
        <v>1785</v>
      </c>
      <c r="L334" s="21" t="s">
        <v>1786</v>
      </c>
    </row>
    <row r="335" spans="1:12" ht="272">
      <c r="A335" s="10" t="str">
        <f>C335&amp;COUNTIF($C$2:C335,C335)</f>
        <v>De escrito a oral1</v>
      </c>
      <c r="B335" s="7" t="str">
        <f>J335&amp;COUNTIF($J$2:J335,J335)</f>
        <v>A103</v>
      </c>
      <c r="C335" s="21" t="s">
        <v>1964</v>
      </c>
      <c r="D335" s="21" t="s">
        <v>111</v>
      </c>
      <c r="E335" s="21" t="s">
        <v>1787</v>
      </c>
      <c r="F335" s="21" t="s">
        <v>1788</v>
      </c>
      <c r="G335" s="21" t="s">
        <v>1789</v>
      </c>
      <c r="H335" s="3">
        <v>2004</v>
      </c>
      <c r="I335" s="21" t="s">
        <v>1790</v>
      </c>
      <c r="J335" s="21" t="s">
        <v>31</v>
      </c>
      <c r="K335" s="21" t="s">
        <v>1791</v>
      </c>
      <c r="L335" s="21" t="s">
        <v>1792</v>
      </c>
    </row>
    <row r="336" spans="1:12" ht="128">
      <c r="A336" s="10" t="str">
        <f>C336&amp;COUNTIF($C$2:C336,C336)</f>
        <v>Traducción literal39</v>
      </c>
      <c r="B336" s="7" t="str">
        <f>J336&amp;COUNTIF($J$2:J336,J336)</f>
        <v>EP-PRAG28</v>
      </c>
      <c r="C336" s="21" t="s">
        <v>57</v>
      </c>
      <c r="D336" s="21" t="s">
        <v>337</v>
      </c>
      <c r="E336" s="21" t="s">
        <v>1793</v>
      </c>
      <c r="F336" s="21" t="s">
        <v>1794</v>
      </c>
      <c r="G336" s="21" t="s">
        <v>1795</v>
      </c>
      <c r="H336" s="3">
        <v>2002</v>
      </c>
      <c r="I336" s="21" t="s">
        <v>1796</v>
      </c>
      <c r="J336" s="21" t="s">
        <v>24</v>
      </c>
      <c r="K336" s="21" t="s">
        <v>1797</v>
      </c>
      <c r="L336" s="21" t="s">
        <v>1798</v>
      </c>
    </row>
    <row r="337" spans="1:12" ht="176">
      <c r="A337" s="10" t="str">
        <f>C337&amp;COUNTIF($C$2:C337,C337)</f>
        <v>Traducción literal40</v>
      </c>
      <c r="B337" s="7" t="str">
        <f>J337&amp;COUNTIF($J$2:J337,J337)</f>
        <v>EC-FS35</v>
      </c>
      <c r="C337" s="21" t="s">
        <v>57</v>
      </c>
      <c r="D337" s="21" t="s">
        <v>344</v>
      </c>
      <c r="E337" s="21" t="s">
        <v>1799</v>
      </c>
      <c r="F337" s="21" t="s">
        <v>1800</v>
      </c>
      <c r="G337" s="21" t="s">
        <v>1801</v>
      </c>
      <c r="H337" s="3">
        <v>2016</v>
      </c>
      <c r="I337" s="21" t="s">
        <v>1802</v>
      </c>
      <c r="J337" s="21" t="s">
        <v>36</v>
      </c>
      <c r="K337" s="21" t="s">
        <v>1803</v>
      </c>
      <c r="L337" s="21" t="s">
        <v>1804</v>
      </c>
    </row>
    <row r="338" spans="1:12" ht="208">
      <c r="A338" s="10" t="str">
        <f>C338&amp;COUNTIF($C$2:C338,C338)</f>
        <v>Traducción literal41</v>
      </c>
      <c r="B338" s="7" t="str">
        <f>J338&amp;COUNTIF($J$2:J338,J338)</f>
        <v>EC-SS15</v>
      </c>
      <c r="C338" s="21" t="s">
        <v>57</v>
      </c>
      <c r="D338" s="21" t="s">
        <v>344</v>
      </c>
      <c r="E338" s="21" t="s">
        <v>1805</v>
      </c>
      <c r="F338" s="21" t="s">
        <v>1800</v>
      </c>
      <c r="G338" s="21" t="s">
        <v>1801</v>
      </c>
      <c r="H338" s="3">
        <v>2016</v>
      </c>
      <c r="I338" s="21" t="s">
        <v>1806</v>
      </c>
      <c r="J338" s="21" t="s">
        <v>63</v>
      </c>
      <c r="K338" s="21" t="s">
        <v>1807</v>
      </c>
      <c r="L338" s="21" t="s">
        <v>1808</v>
      </c>
    </row>
    <row r="339" spans="1:12" ht="304">
      <c r="A339" s="10" t="str">
        <f>C339&amp;COUNTIF($C$2:C339,C339)</f>
        <v>Traducción literal42</v>
      </c>
      <c r="B339" s="7" t="str">
        <f>J339&amp;COUNTIF($J$2:J339,J339)</f>
        <v>EC-FS36</v>
      </c>
      <c r="C339" s="21" t="s">
        <v>57</v>
      </c>
      <c r="D339" s="21" t="s">
        <v>344</v>
      </c>
      <c r="E339" s="21" t="s">
        <v>1809</v>
      </c>
      <c r="F339" s="21" t="s">
        <v>1800</v>
      </c>
      <c r="G339" s="21" t="s">
        <v>1801</v>
      </c>
      <c r="H339" s="3">
        <v>2016</v>
      </c>
      <c r="I339" s="21" t="s">
        <v>1810</v>
      </c>
      <c r="J339" s="21" t="s">
        <v>36</v>
      </c>
      <c r="K339" s="21" t="s">
        <v>1811</v>
      </c>
      <c r="L339" s="21" t="s">
        <v>1812</v>
      </c>
    </row>
    <row r="340" spans="1:12" ht="192">
      <c r="A340" s="10" t="str">
        <f>C340&amp;COUNTIF($C$2:C340,C340)</f>
        <v>De oral a escrito38</v>
      </c>
      <c r="B340" s="7" t="str">
        <f>J340&amp;COUNTIF($J$2:J340,J340)</f>
        <v>EC-NMS20</v>
      </c>
      <c r="C340" s="21" t="s">
        <v>504</v>
      </c>
      <c r="D340" s="21" t="s">
        <v>634</v>
      </c>
      <c r="E340" s="21" t="s">
        <v>1813</v>
      </c>
      <c r="F340" s="21" t="s">
        <v>1814</v>
      </c>
      <c r="G340" s="21" t="s">
        <v>34</v>
      </c>
      <c r="H340" s="3">
        <v>43043</v>
      </c>
      <c r="I340" s="21" t="s">
        <v>1815</v>
      </c>
      <c r="J340" s="21" t="s">
        <v>46</v>
      </c>
      <c r="K340" s="21" t="s">
        <v>1816</v>
      </c>
      <c r="L340" s="21" t="s">
        <v>1817</v>
      </c>
    </row>
    <row r="341" spans="1:12" ht="409.6">
      <c r="A341" s="10" t="str">
        <f>C341&amp;COUNTIF($C$2:C341,C341)</f>
        <v>De escrito a escrito107</v>
      </c>
      <c r="B341" s="7" t="str">
        <f>J341&amp;COUNTIF($J$2:J341,J341)</f>
        <v>EC-CULT19</v>
      </c>
      <c r="C341" s="21" t="s">
        <v>1031</v>
      </c>
      <c r="D341" s="21" t="s">
        <v>121</v>
      </c>
      <c r="E341" s="21" t="s">
        <v>1818</v>
      </c>
      <c r="F341" s="21" t="s">
        <v>1819</v>
      </c>
      <c r="G341" s="21" t="s">
        <v>34</v>
      </c>
      <c r="H341" s="3" t="s">
        <v>1820</v>
      </c>
      <c r="I341" s="21" t="s">
        <v>1821</v>
      </c>
      <c r="J341" s="21" t="s">
        <v>125</v>
      </c>
      <c r="K341" s="21" t="s">
        <v>1822</v>
      </c>
      <c r="L341" s="21" t="s">
        <v>1823</v>
      </c>
    </row>
    <row r="342" spans="1:12" ht="224">
      <c r="A342" s="10" t="str">
        <f>C342&amp;COUNTIF($C$2:C342,C342)</f>
        <v>De escrito a escrito108</v>
      </c>
      <c r="B342" s="7" t="str">
        <f>J342&amp;COUNTIF($J$2:J342,J342)</f>
        <v>EC-FS37</v>
      </c>
      <c r="C342" s="21" t="s">
        <v>1031</v>
      </c>
      <c r="D342" s="21" t="s">
        <v>128</v>
      </c>
      <c r="E342" s="21" t="s">
        <v>1824</v>
      </c>
      <c r="F342" s="21" t="s">
        <v>1825</v>
      </c>
      <c r="G342" s="21" t="s">
        <v>34</v>
      </c>
      <c r="H342" s="3">
        <v>43094</v>
      </c>
      <c r="I342" s="21" t="s">
        <v>1826</v>
      </c>
      <c r="J342" s="21" t="s">
        <v>36</v>
      </c>
      <c r="K342" s="21" t="s">
        <v>1827</v>
      </c>
      <c r="L342" s="21" t="s">
        <v>1828</v>
      </c>
    </row>
    <row r="343" spans="1:12" ht="144">
      <c r="A343" s="10" t="str">
        <f>C343&amp;COUNTIF($C$2:C343,C343)</f>
        <v>De escrito a escrito109</v>
      </c>
      <c r="B343" s="7" t="str">
        <f>J343&amp;COUNTIF($J$2:J343,J343)</f>
        <v>EC-FS38</v>
      </c>
      <c r="C343" s="21" t="s">
        <v>1031</v>
      </c>
      <c r="D343" s="21" t="s">
        <v>134</v>
      </c>
      <c r="E343" s="21" t="s">
        <v>1829</v>
      </c>
      <c r="F343" s="21" t="s">
        <v>1830</v>
      </c>
      <c r="G343" s="21" t="s">
        <v>34</v>
      </c>
      <c r="H343" s="3">
        <v>43086</v>
      </c>
      <c r="I343" s="21" t="s">
        <v>1831</v>
      </c>
      <c r="J343" s="21" t="s">
        <v>36</v>
      </c>
      <c r="K343" s="21" t="s">
        <v>1832</v>
      </c>
      <c r="L343" s="21" t="s">
        <v>1833</v>
      </c>
    </row>
    <row r="344" spans="1:12" ht="192">
      <c r="A344" s="10" t="str">
        <f>C344&amp;COUNTIF($C$2:C344,C344)</f>
        <v>De escrito a escrito110</v>
      </c>
      <c r="B344" s="7" t="str">
        <f>J344&amp;COUNTIF($J$2:J344,J344)</f>
        <v>EC-FS39</v>
      </c>
      <c r="C344" s="21" t="s">
        <v>1031</v>
      </c>
      <c r="D344" s="21" t="s">
        <v>139</v>
      </c>
      <c r="E344" s="21" t="s">
        <v>1834</v>
      </c>
      <c r="F344" s="21" t="s">
        <v>1574</v>
      </c>
      <c r="G344" s="21" t="s">
        <v>34</v>
      </c>
      <c r="H344" s="3" t="s">
        <v>34</v>
      </c>
      <c r="I344" s="21" t="s">
        <v>1835</v>
      </c>
      <c r="J344" s="21" t="s">
        <v>36</v>
      </c>
      <c r="K344" s="21" t="s">
        <v>1836</v>
      </c>
      <c r="L344" s="21" t="s">
        <v>1837</v>
      </c>
    </row>
    <row r="345" spans="1:12" ht="288">
      <c r="A345" s="10" t="str">
        <f>C345&amp;COUNTIF($C$2:C345,C345)</f>
        <v>De oral a escrito39</v>
      </c>
      <c r="B345" s="7" t="str">
        <f>J345&amp;COUNTIF($J$2:J345,J345)</f>
        <v>A104</v>
      </c>
      <c r="C345" s="21" t="s">
        <v>504</v>
      </c>
      <c r="D345" s="21" t="s">
        <v>664</v>
      </c>
      <c r="E345" s="21" t="s">
        <v>1838</v>
      </c>
      <c r="F345" s="21" t="s">
        <v>1574</v>
      </c>
      <c r="G345" s="21" t="s">
        <v>34</v>
      </c>
      <c r="H345" s="3">
        <v>43032</v>
      </c>
      <c r="I345" s="21" t="s">
        <v>1839</v>
      </c>
      <c r="J345" s="21" t="s">
        <v>31</v>
      </c>
      <c r="K345" s="21" t="s">
        <v>1840</v>
      </c>
      <c r="L345" s="21" t="s">
        <v>1452</v>
      </c>
    </row>
    <row r="346" spans="1:12" ht="240">
      <c r="A346" s="10" t="str">
        <f>C346&amp;COUNTIF($C$2:C346,C346)</f>
        <v>De escrito a escrito111</v>
      </c>
      <c r="B346" s="7" t="str">
        <f>J346&amp;COUNTIF($J$2:J346,J346)</f>
        <v>A105</v>
      </c>
      <c r="C346" s="21" t="s">
        <v>1031</v>
      </c>
      <c r="D346" s="21" t="s">
        <v>348</v>
      </c>
      <c r="E346" s="21" t="s">
        <v>1841</v>
      </c>
      <c r="F346" s="21" t="s">
        <v>1842</v>
      </c>
      <c r="G346" s="21" t="s">
        <v>1843</v>
      </c>
      <c r="H346" s="3">
        <v>2008</v>
      </c>
      <c r="I346" s="21" t="s">
        <v>1844</v>
      </c>
      <c r="J346" s="21" t="s">
        <v>31</v>
      </c>
      <c r="K346" s="21" t="s">
        <v>1845</v>
      </c>
      <c r="L346" s="21" t="s">
        <v>1452</v>
      </c>
    </row>
    <row r="347" spans="1:12" ht="400">
      <c r="A347" s="10" t="str">
        <f>C347&amp;COUNTIF($C$2:C347,C347)</f>
        <v>De oral a oral47</v>
      </c>
      <c r="B347" s="7" t="str">
        <f>J347&amp;COUNTIF($J$2:J347,J347)</f>
        <v>A106</v>
      </c>
      <c r="C347" s="21" t="s">
        <v>149</v>
      </c>
      <c r="D347" s="21" t="s">
        <v>146</v>
      </c>
      <c r="E347" s="21" t="s">
        <v>1846</v>
      </c>
      <c r="F347" s="21" t="s">
        <v>1847</v>
      </c>
      <c r="G347" s="21" t="s">
        <v>1848</v>
      </c>
      <c r="H347" s="3">
        <v>43060</v>
      </c>
      <c r="I347" s="21" t="s">
        <v>1849</v>
      </c>
      <c r="J347" s="21" t="s">
        <v>31</v>
      </c>
      <c r="K347" s="21" t="s">
        <v>1850</v>
      </c>
      <c r="L347" s="21" t="s">
        <v>1452</v>
      </c>
    </row>
    <row r="348" spans="1:12" ht="336">
      <c r="A348" s="10" t="str">
        <f>C348&amp;COUNTIF($C$2:C348,C348)</f>
        <v>De oral a oral48</v>
      </c>
      <c r="B348" s="7" t="str">
        <f>J348&amp;COUNTIF($J$2:J348,J348)</f>
        <v>A107</v>
      </c>
      <c r="C348" s="21" t="s">
        <v>149</v>
      </c>
      <c r="D348" s="21" t="s">
        <v>1851</v>
      </c>
      <c r="E348" s="21" t="s">
        <v>1852</v>
      </c>
      <c r="F348" s="21" t="s">
        <v>1853</v>
      </c>
      <c r="G348" s="21" t="s">
        <v>34</v>
      </c>
      <c r="H348" s="3" t="s">
        <v>34</v>
      </c>
      <c r="I348" s="21" t="s">
        <v>1854</v>
      </c>
      <c r="J348" s="21" t="s">
        <v>31</v>
      </c>
      <c r="K348" s="21" t="s">
        <v>1855</v>
      </c>
      <c r="L348" s="21" t="s">
        <v>1452</v>
      </c>
    </row>
    <row r="349" spans="1:12" ht="224">
      <c r="A349" s="10" t="str">
        <f>C349&amp;COUNTIF($C$2:C349,C349)</f>
        <v>De oral a oral49</v>
      </c>
      <c r="B349" s="7" t="str">
        <f>J349&amp;COUNTIF($J$2:J349,J349)</f>
        <v>A108</v>
      </c>
      <c r="C349" s="21" t="s">
        <v>149</v>
      </c>
      <c r="D349" s="21" t="s">
        <v>161</v>
      </c>
      <c r="E349" s="21" t="s">
        <v>1856</v>
      </c>
      <c r="F349" s="21" t="s">
        <v>1857</v>
      </c>
      <c r="G349" s="21" t="s">
        <v>1404</v>
      </c>
      <c r="H349" s="3">
        <v>43092</v>
      </c>
      <c r="I349" s="21" t="s">
        <v>1858</v>
      </c>
      <c r="J349" s="21" t="s">
        <v>31</v>
      </c>
      <c r="K349" s="21" t="s">
        <v>1859</v>
      </c>
      <c r="L349" s="21" t="s">
        <v>1452</v>
      </c>
    </row>
    <row r="350" spans="1:12" ht="384">
      <c r="A350" s="10" t="str">
        <f>C350&amp;COUNTIF($C$2:C350,C350)</f>
        <v>De escrito a escrito112</v>
      </c>
      <c r="B350" s="7" t="str">
        <f>J350&amp;COUNTIF($J$2:J350,J350)</f>
        <v>EC-NMS21</v>
      </c>
      <c r="C350" s="21" t="s">
        <v>1031</v>
      </c>
      <c r="D350" s="21" t="s">
        <v>166</v>
      </c>
      <c r="E350" s="21" t="s">
        <v>1860</v>
      </c>
      <c r="F350" s="21" t="s">
        <v>1861</v>
      </c>
      <c r="G350" s="21" t="s">
        <v>1862</v>
      </c>
      <c r="H350" s="3">
        <v>43076</v>
      </c>
      <c r="I350" s="21" t="s">
        <v>1863</v>
      </c>
      <c r="J350" s="21" t="s">
        <v>46</v>
      </c>
      <c r="K350" s="21" t="s">
        <v>1864</v>
      </c>
      <c r="L350" s="21" t="s">
        <v>1865</v>
      </c>
    </row>
    <row r="351" spans="1:12" ht="176">
      <c r="A351" s="10" t="str">
        <f>C351&amp;COUNTIF($C$2:C351,C351)</f>
        <v>Traducción literal43</v>
      </c>
      <c r="B351" s="7" t="str">
        <f>J351&amp;COUNTIF($J$2:J351,J351)</f>
        <v>A109</v>
      </c>
      <c r="C351" s="21" t="s">
        <v>57</v>
      </c>
      <c r="D351" s="21" t="s">
        <v>171</v>
      </c>
      <c r="E351" s="21" t="s">
        <v>1866</v>
      </c>
      <c r="F351" s="21" t="s">
        <v>1867</v>
      </c>
      <c r="G351" s="21" t="s">
        <v>34</v>
      </c>
      <c r="H351" s="3">
        <v>1982</v>
      </c>
      <c r="I351" s="21" t="s">
        <v>1868</v>
      </c>
      <c r="J351" s="21" t="s">
        <v>31</v>
      </c>
      <c r="K351" s="21" t="s">
        <v>1869</v>
      </c>
      <c r="L351" s="21" t="s">
        <v>1870</v>
      </c>
    </row>
    <row r="352" spans="1:12" ht="272">
      <c r="A352" s="10" t="str">
        <f>C352&amp;COUNTIF($C$2:C352,C352)</f>
        <v>De escrito a escrito113</v>
      </c>
      <c r="B352" s="7" t="str">
        <f>J352&amp;COUNTIF($J$2:J352,J352)</f>
        <v>A110</v>
      </c>
      <c r="C352" s="21" t="s">
        <v>1031</v>
      </c>
      <c r="D352" s="21" t="s">
        <v>175</v>
      </c>
      <c r="E352" s="21" t="s">
        <v>1871</v>
      </c>
      <c r="F352" s="21" t="s">
        <v>529</v>
      </c>
      <c r="G352" s="21" t="s">
        <v>1661</v>
      </c>
      <c r="H352" s="3">
        <v>2012</v>
      </c>
      <c r="I352" s="21" t="s">
        <v>1872</v>
      </c>
      <c r="J352" s="21" t="s">
        <v>31</v>
      </c>
      <c r="K352" s="21" t="s">
        <v>1873</v>
      </c>
      <c r="L352" s="21" t="s">
        <v>1452</v>
      </c>
    </row>
    <row r="353" spans="1:12" ht="409.6">
      <c r="A353" s="10" t="str">
        <f>C353&amp;COUNTIF($C$2:C353,C353)</f>
        <v>De escrito a escrito114</v>
      </c>
      <c r="B353" s="7" t="str">
        <f>J353&amp;COUNTIF($J$2:J353,J353)</f>
        <v>EC-AD7</v>
      </c>
      <c r="C353" s="21" t="s">
        <v>1031</v>
      </c>
      <c r="D353" s="21" t="s">
        <v>401</v>
      </c>
      <c r="E353" s="21" t="s">
        <v>1874</v>
      </c>
      <c r="F353" s="21" t="s">
        <v>529</v>
      </c>
      <c r="G353" s="21" t="s">
        <v>34</v>
      </c>
      <c r="H353" s="3">
        <v>2005</v>
      </c>
      <c r="I353" s="21" t="s">
        <v>1875</v>
      </c>
      <c r="J353" s="21" t="s">
        <v>265</v>
      </c>
      <c r="K353" s="21" t="s">
        <v>1876</v>
      </c>
      <c r="L353" s="21" t="s">
        <v>1877</v>
      </c>
    </row>
    <row r="354" spans="1:12" ht="192">
      <c r="A354" s="10" t="str">
        <f>C354&amp;COUNTIF($C$2:C354,C354)</f>
        <v>De oral a oral50</v>
      </c>
      <c r="B354" s="7" t="str">
        <f>J354&amp;COUNTIF($J$2:J354,J354)</f>
        <v>EC-CULT20</v>
      </c>
      <c r="C354" s="21" t="s">
        <v>149</v>
      </c>
      <c r="D354" s="21" t="s">
        <v>720</v>
      </c>
      <c r="E354" s="21" t="s">
        <v>1878</v>
      </c>
      <c r="F354" s="21" t="s">
        <v>1879</v>
      </c>
      <c r="G354" s="21" t="s">
        <v>1880</v>
      </c>
      <c r="H354" s="3">
        <v>2017</v>
      </c>
      <c r="I354" s="21" t="s">
        <v>1881</v>
      </c>
      <c r="J354" s="21" t="s">
        <v>125</v>
      </c>
      <c r="K354" s="21" t="s">
        <v>1882</v>
      </c>
      <c r="L354" s="21" t="s">
        <v>1883</v>
      </c>
    </row>
    <row r="355" spans="1:12" ht="272">
      <c r="A355" s="10" t="str">
        <f>C355&amp;COUNTIF($C$2:C355,C355)</f>
        <v>De escrito a escrito115</v>
      </c>
      <c r="B355" s="7" t="str">
        <f>J355&amp;COUNTIF($J$2:J355,J355)</f>
        <v>EP-PRAG29</v>
      </c>
      <c r="C355" s="21" t="s">
        <v>1031</v>
      </c>
      <c r="D355" s="21" t="s">
        <v>180</v>
      </c>
      <c r="E355" s="21" t="s">
        <v>1884</v>
      </c>
      <c r="F355" s="21" t="s">
        <v>20</v>
      </c>
      <c r="G355" s="21" t="s">
        <v>1885</v>
      </c>
      <c r="H355" s="3">
        <v>43079</v>
      </c>
      <c r="I355" s="21" t="s">
        <v>1886</v>
      </c>
      <c r="J355" s="21" t="s">
        <v>24</v>
      </c>
      <c r="K355" s="21" t="s">
        <v>1887</v>
      </c>
      <c r="L355" s="21" t="s">
        <v>1888</v>
      </c>
    </row>
    <row r="356" spans="1:12" ht="192">
      <c r="A356" s="10" t="str">
        <f>C356&amp;COUNTIF($C$2:C356,C356)</f>
        <v>De escrito a escrito116</v>
      </c>
      <c r="B356" s="7" t="str">
        <f>J356&amp;COUNTIF($J$2:J356,J356)</f>
        <v>EC-CULT21</v>
      </c>
      <c r="C356" s="21" t="s">
        <v>1031</v>
      </c>
      <c r="D356" s="21" t="s">
        <v>1889</v>
      </c>
      <c r="E356" s="21" t="s">
        <v>1890</v>
      </c>
      <c r="F356" s="21" t="s">
        <v>1891</v>
      </c>
      <c r="G356" s="21" t="s">
        <v>1892</v>
      </c>
      <c r="H356" s="3">
        <v>2017</v>
      </c>
      <c r="I356" s="21" t="s">
        <v>1893</v>
      </c>
      <c r="J356" s="21" t="s">
        <v>125</v>
      </c>
      <c r="K356" s="21" t="s">
        <v>1894</v>
      </c>
      <c r="L356" s="21" t="s">
        <v>1895</v>
      </c>
    </row>
  </sheetData>
  <hyperlinks>
    <hyperlink ref="F99" r:id="rId1" xr:uid="{335B5920-2B71-1149-8006-E3002E0CE1F3}"/>
  </hyperlink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FF483-0EC6-0D4A-A299-018810623ABE}">
  <dimension ref="A1:B356"/>
  <sheetViews>
    <sheetView topLeftCell="A12" zoomScale="125" workbookViewId="0">
      <selection activeCell="B14" sqref="B14"/>
    </sheetView>
  </sheetViews>
  <sheetFormatPr baseColWidth="10" defaultRowHeight="16"/>
  <cols>
    <col min="1" max="2" width="39.5" style="1" customWidth="1"/>
  </cols>
  <sheetData>
    <row r="1" spans="1:2">
      <c r="A1" s="38" t="s">
        <v>6</v>
      </c>
      <c r="B1" s="38" t="s">
        <v>7</v>
      </c>
    </row>
    <row r="2" spans="1:2">
      <c r="A2" s="39" t="s">
        <v>30</v>
      </c>
      <c r="B2" s="39" t="s">
        <v>31</v>
      </c>
    </row>
    <row r="3" spans="1:2">
      <c r="A3" s="40" t="s">
        <v>738</v>
      </c>
      <c r="B3" s="40" t="s">
        <v>1090</v>
      </c>
    </row>
    <row r="4" spans="1:2">
      <c r="A4" s="40" t="s">
        <v>568</v>
      </c>
      <c r="B4" s="40" t="s">
        <v>867</v>
      </c>
    </row>
    <row r="5" spans="1:2">
      <c r="A5" s="40" t="s">
        <v>1962</v>
      </c>
      <c r="B5" s="40" t="s">
        <v>246</v>
      </c>
    </row>
    <row r="6" spans="1:2">
      <c r="A6" s="40" t="s">
        <v>20</v>
      </c>
      <c r="B6" s="40" t="s">
        <v>465</v>
      </c>
    </row>
    <row r="7" spans="1:2">
      <c r="A7" s="39" t="s">
        <v>23</v>
      </c>
      <c r="B7" s="40" t="s">
        <v>552</v>
      </c>
    </row>
    <row r="8" spans="1:2">
      <c r="A8" s="40" t="s">
        <v>1205</v>
      </c>
      <c r="B8" s="40" t="s">
        <v>589</v>
      </c>
    </row>
    <row r="9" spans="1:2">
      <c r="A9" s="40" t="s">
        <v>464</v>
      </c>
      <c r="B9" s="40" t="s">
        <v>518</v>
      </c>
    </row>
    <row r="10" spans="1:2">
      <c r="A10" s="40" t="s">
        <v>651</v>
      </c>
      <c r="B10" s="40" t="s">
        <v>717</v>
      </c>
    </row>
    <row r="11" spans="1:2">
      <c r="A11" s="39" t="s">
        <v>1031</v>
      </c>
      <c r="B11" s="40" t="s">
        <v>645</v>
      </c>
    </row>
    <row r="12" spans="1:2">
      <c r="A12" s="40" t="s">
        <v>1964</v>
      </c>
      <c r="B12" s="40" t="s">
        <v>758</v>
      </c>
    </row>
    <row r="13" spans="1:2">
      <c r="A13" s="39" t="s">
        <v>504</v>
      </c>
      <c r="B13" s="40" t="s">
        <v>545</v>
      </c>
    </row>
    <row r="14" spans="1:2">
      <c r="A14" s="39" t="s">
        <v>149</v>
      </c>
      <c r="B14" s="40" t="s">
        <v>505</v>
      </c>
    </row>
    <row r="15" spans="1:2">
      <c r="A15" s="40" t="s">
        <v>1961</v>
      </c>
      <c r="B15" s="40" t="s">
        <v>471</v>
      </c>
    </row>
    <row r="16" spans="1:2">
      <c r="A16" s="40" t="s">
        <v>1960</v>
      </c>
      <c r="B16" s="40" t="s">
        <v>725</v>
      </c>
    </row>
    <row r="17" spans="1:2">
      <c r="A17" s="40" t="s">
        <v>1963</v>
      </c>
      <c r="B17" s="40" t="s">
        <v>631</v>
      </c>
    </row>
    <row r="18" spans="1:2">
      <c r="A18" s="39" t="s">
        <v>82</v>
      </c>
      <c r="B18" s="40" t="s">
        <v>479</v>
      </c>
    </row>
    <row r="19" spans="1:2">
      <c r="A19" s="40" t="s">
        <v>385</v>
      </c>
      <c r="B19" s="39" t="s">
        <v>75</v>
      </c>
    </row>
    <row r="20" spans="1:2">
      <c r="A20" s="39" t="s">
        <v>15</v>
      </c>
      <c r="B20" s="40" t="s">
        <v>265</v>
      </c>
    </row>
    <row r="21" spans="1:2">
      <c r="A21" s="40" t="s">
        <v>1178</v>
      </c>
      <c r="B21" s="40" t="s">
        <v>351</v>
      </c>
    </row>
    <row r="22" spans="1:2">
      <c r="A22" s="40" t="s">
        <v>517</v>
      </c>
      <c r="B22" s="39" t="s">
        <v>125</v>
      </c>
    </row>
    <row r="23" spans="1:2">
      <c r="A23" s="39" t="s">
        <v>131</v>
      </c>
      <c r="B23" s="40" t="s">
        <v>407</v>
      </c>
    </row>
    <row r="24" spans="1:2">
      <c r="A24" s="39" t="s">
        <v>882</v>
      </c>
      <c r="B24" s="39" t="s">
        <v>36</v>
      </c>
    </row>
    <row r="25" spans="1:2" ht="32">
      <c r="A25" s="40" t="s">
        <v>424</v>
      </c>
      <c r="B25" s="40" t="s">
        <v>1269</v>
      </c>
    </row>
    <row r="26" spans="1:2">
      <c r="A26" s="39" t="s">
        <v>57</v>
      </c>
      <c r="B26" s="40" t="s">
        <v>276</v>
      </c>
    </row>
    <row r="27" spans="1:2">
      <c r="A27" s="40" t="s">
        <v>1959</v>
      </c>
      <c r="B27" s="39" t="s">
        <v>16</v>
      </c>
    </row>
    <row r="28" spans="1:2">
      <c r="A28" s="39" t="s">
        <v>70</v>
      </c>
      <c r="B28" s="39" t="s">
        <v>46</v>
      </c>
    </row>
    <row r="29" spans="1:2">
      <c r="A29" s="41"/>
      <c r="B29" s="39" t="s">
        <v>63</v>
      </c>
    </row>
    <row r="30" spans="1:2">
      <c r="A30" s="41"/>
      <c r="B30" s="40" t="s">
        <v>1071</v>
      </c>
    </row>
    <row r="31" spans="1:2">
      <c r="A31" s="41"/>
      <c r="B31" s="40" t="s">
        <v>379</v>
      </c>
    </row>
    <row r="32" spans="1:2">
      <c r="A32" s="41"/>
      <c r="B32" s="40" t="s">
        <v>893</v>
      </c>
    </row>
    <row r="33" spans="1:2">
      <c r="A33" s="41"/>
      <c r="B33" s="40" t="s">
        <v>679</v>
      </c>
    </row>
    <row r="34" spans="1:2">
      <c r="A34" s="41"/>
      <c r="B34" s="40" t="s">
        <v>626</v>
      </c>
    </row>
    <row r="35" spans="1:2">
      <c r="A35" s="41"/>
      <c r="B35" s="40" t="s">
        <v>619</v>
      </c>
    </row>
    <row r="36" spans="1:2">
      <c r="A36" s="41"/>
      <c r="B36" s="40" t="s">
        <v>997</v>
      </c>
    </row>
    <row r="37" spans="1:2">
      <c r="A37" s="41"/>
      <c r="B37" s="40" t="s">
        <v>307</v>
      </c>
    </row>
    <row r="38" spans="1:2">
      <c r="A38" s="41"/>
      <c r="B38" s="40" t="s">
        <v>341</v>
      </c>
    </row>
    <row r="39" spans="1:2">
      <c r="A39" s="41"/>
      <c r="B39" s="40" t="s">
        <v>1636</v>
      </c>
    </row>
    <row r="40" spans="1:2">
      <c r="A40" s="41"/>
      <c r="B40" s="40" t="s">
        <v>1079</v>
      </c>
    </row>
    <row r="41" spans="1:2">
      <c r="A41" s="41"/>
      <c r="B41" s="40" t="s">
        <v>449</v>
      </c>
    </row>
    <row r="42" spans="1:2">
      <c r="A42" s="41"/>
      <c r="B42" s="40" t="s">
        <v>1378</v>
      </c>
    </row>
    <row r="43" spans="1:2">
      <c r="A43" s="41"/>
      <c r="B43" s="40" t="s">
        <v>497</v>
      </c>
    </row>
    <row r="44" spans="1:2">
      <c r="A44" s="41"/>
      <c r="B44" s="39" t="s">
        <v>24</v>
      </c>
    </row>
    <row r="45" spans="1:2">
      <c r="A45" s="41"/>
    </row>
    <row r="46" spans="1:2">
      <c r="A46" s="41"/>
    </row>
    <row r="47" spans="1:2">
      <c r="A47" s="41"/>
    </row>
    <row r="48" spans="1:2">
      <c r="A48"/>
      <c r="B48" s="2"/>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row r="272" spans="1:2">
      <c r="A272"/>
      <c r="B272"/>
    </row>
    <row r="273" spans="1:2">
      <c r="A273"/>
      <c r="B273"/>
    </row>
    <row r="274" spans="1:2">
      <c r="A274"/>
      <c r="B274"/>
    </row>
    <row r="275" spans="1:2">
      <c r="A275"/>
      <c r="B275"/>
    </row>
    <row r="276" spans="1:2">
      <c r="A276"/>
      <c r="B276"/>
    </row>
    <row r="277" spans="1:2">
      <c r="A277"/>
      <c r="B277"/>
    </row>
    <row r="278" spans="1:2">
      <c r="A278"/>
      <c r="B278"/>
    </row>
    <row r="279" spans="1:2">
      <c r="A279"/>
      <c r="B279"/>
    </row>
    <row r="280" spans="1:2">
      <c r="A280"/>
      <c r="B280"/>
    </row>
    <row r="281" spans="1:2">
      <c r="A281"/>
      <c r="B281"/>
    </row>
    <row r="282" spans="1:2">
      <c r="A282"/>
      <c r="B282"/>
    </row>
    <row r="283" spans="1:2">
      <c r="A283"/>
      <c r="B283"/>
    </row>
    <row r="284" spans="1:2">
      <c r="A284"/>
      <c r="B284"/>
    </row>
    <row r="285" spans="1:2">
      <c r="A285"/>
      <c r="B285"/>
    </row>
    <row r="286" spans="1:2">
      <c r="A286"/>
      <c r="B286"/>
    </row>
    <row r="287" spans="1:2">
      <c r="A287"/>
      <c r="B287"/>
    </row>
    <row r="288" spans="1:2">
      <c r="A288"/>
      <c r="B288"/>
    </row>
    <row r="289" spans="1:2">
      <c r="A289"/>
      <c r="B289"/>
    </row>
    <row r="290" spans="1:2">
      <c r="A290"/>
      <c r="B290"/>
    </row>
    <row r="291" spans="1:2">
      <c r="A291"/>
      <c r="B291"/>
    </row>
    <row r="292" spans="1:2">
      <c r="A292"/>
      <c r="B292"/>
    </row>
    <row r="293" spans="1:2">
      <c r="A293"/>
      <c r="B293"/>
    </row>
    <row r="294" spans="1:2">
      <c r="A294"/>
      <c r="B294"/>
    </row>
    <row r="295" spans="1:2">
      <c r="A295"/>
      <c r="B295"/>
    </row>
    <row r="296" spans="1:2">
      <c r="A296"/>
      <c r="B296"/>
    </row>
    <row r="297" spans="1:2">
      <c r="A297"/>
      <c r="B297"/>
    </row>
    <row r="298" spans="1:2">
      <c r="A298"/>
      <c r="B298"/>
    </row>
    <row r="299" spans="1:2">
      <c r="A299"/>
      <c r="B299"/>
    </row>
    <row r="300" spans="1:2">
      <c r="A300"/>
      <c r="B300"/>
    </row>
    <row r="301" spans="1:2">
      <c r="A301"/>
      <c r="B301"/>
    </row>
    <row r="302" spans="1:2">
      <c r="A302"/>
      <c r="B302"/>
    </row>
    <row r="303" spans="1:2">
      <c r="A303"/>
      <c r="B303"/>
    </row>
    <row r="304" spans="1:2">
      <c r="A304"/>
      <c r="B304"/>
    </row>
    <row r="305" spans="1:2">
      <c r="A305"/>
      <c r="B305"/>
    </row>
    <row r="306" spans="1:2">
      <c r="A306"/>
      <c r="B306"/>
    </row>
    <row r="307" spans="1:2">
      <c r="A307"/>
      <c r="B307"/>
    </row>
    <row r="308" spans="1:2">
      <c r="A308"/>
      <c r="B308"/>
    </row>
    <row r="309" spans="1:2">
      <c r="A309"/>
      <c r="B309"/>
    </row>
    <row r="310" spans="1:2">
      <c r="A310"/>
      <c r="B310"/>
    </row>
    <row r="311" spans="1:2">
      <c r="A311"/>
      <c r="B311"/>
    </row>
    <row r="312" spans="1:2">
      <c r="A312"/>
      <c r="B312"/>
    </row>
    <row r="313" spans="1:2">
      <c r="A313"/>
      <c r="B313"/>
    </row>
    <row r="314" spans="1:2">
      <c r="A314"/>
      <c r="B314"/>
    </row>
    <row r="315" spans="1:2">
      <c r="A315"/>
      <c r="B315"/>
    </row>
    <row r="316" spans="1:2">
      <c r="A316"/>
      <c r="B316"/>
    </row>
    <row r="317" spans="1:2">
      <c r="A317"/>
      <c r="B317"/>
    </row>
    <row r="318" spans="1:2">
      <c r="A318"/>
      <c r="B318"/>
    </row>
    <row r="319" spans="1:2">
      <c r="A319"/>
      <c r="B319"/>
    </row>
    <row r="320" spans="1:2">
      <c r="A320"/>
      <c r="B320"/>
    </row>
    <row r="321" spans="1:2">
      <c r="A321"/>
      <c r="B321"/>
    </row>
    <row r="322" spans="1:2">
      <c r="A322"/>
      <c r="B322"/>
    </row>
    <row r="323" spans="1:2">
      <c r="A323"/>
      <c r="B323"/>
    </row>
    <row r="324" spans="1:2">
      <c r="A324"/>
      <c r="B324"/>
    </row>
    <row r="325" spans="1:2">
      <c r="A325"/>
      <c r="B325"/>
    </row>
    <row r="326" spans="1:2">
      <c r="A326"/>
      <c r="B326"/>
    </row>
    <row r="327" spans="1:2">
      <c r="A327"/>
      <c r="B327"/>
    </row>
    <row r="328" spans="1:2">
      <c r="A328"/>
      <c r="B328"/>
    </row>
    <row r="329" spans="1:2">
      <c r="A329"/>
      <c r="B329"/>
    </row>
    <row r="330" spans="1:2">
      <c r="A330"/>
      <c r="B330"/>
    </row>
    <row r="331" spans="1:2">
      <c r="A331"/>
      <c r="B331"/>
    </row>
    <row r="332" spans="1:2">
      <c r="A332"/>
      <c r="B332"/>
    </row>
    <row r="333" spans="1:2">
      <c r="A333"/>
      <c r="B333"/>
    </row>
    <row r="334" spans="1:2">
      <c r="A334"/>
      <c r="B334"/>
    </row>
    <row r="335" spans="1:2">
      <c r="A335"/>
      <c r="B335"/>
    </row>
    <row r="336" spans="1:2">
      <c r="A336"/>
      <c r="B336"/>
    </row>
    <row r="337" spans="1:2">
      <c r="A337"/>
      <c r="B337"/>
    </row>
    <row r="338" spans="1:2">
      <c r="A338"/>
      <c r="B338"/>
    </row>
    <row r="339" spans="1:2">
      <c r="A339"/>
      <c r="B339"/>
    </row>
    <row r="340" spans="1:2">
      <c r="A340"/>
      <c r="B340"/>
    </row>
    <row r="341" spans="1:2">
      <c r="A341"/>
      <c r="B341"/>
    </row>
    <row r="342" spans="1:2">
      <c r="A342"/>
      <c r="B342"/>
    </row>
    <row r="343" spans="1:2">
      <c r="A343"/>
      <c r="B343"/>
    </row>
    <row r="344" spans="1:2">
      <c r="A344"/>
      <c r="B344"/>
    </row>
    <row r="345" spans="1:2">
      <c r="A345"/>
      <c r="B345"/>
    </row>
    <row r="346" spans="1:2">
      <c r="A346"/>
      <c r="B346"/>
    </row>
    <row r="347" spans="1:2">
      <c r="A347"/>
      <c r="B347"/>
    </row>
    <row r="348" spans="1:2">
      <c r="A348"/>
      <c r="B348"/>
    </row>
    <row r="349" spans="1:2">
      <c r="A349"/>
      <c r="B349"/>
    </row>
    <row r="350" spans="1:2">
      <c r="A350"/>
      <c r="B350"/>
    </row>
    <row r="351" spans="1:2">
      <c r="A351"/>
      <c r="B351"/>
    </row>
    <row r="352" spans="1:2">
      <c r="A352"/>
      <c r="B352"/>
    </row>
    <row r="353" spans="1:2">
      <c r="A353"/>
      <c r="B353"/>
    </row>
    <row r="354" spans="1:2">
      <c r="A354"/>
      <c r="B354"/>
    </row>
    <row r="355" spans="1:2">
      <c r="A355"/>
      <c r="B355"/>
    </row>
    <row r="356" spans="1:2">
      <c r="B356"/>
    </row>
  </sheetData>
  <sortState ref="B2:B48">
    <sortCondition ref="B2:B48"/>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9</vt:i4>
      </vt:variant>
    </vt:vector>
  </HeadingPairs>
  <TitlesOfParts>
    <vt:vector size="12" baseType="lpstr">
      <vt:lpstr>máscara</vt:lpstr>
      <vt:lpstr>Lista</vt:lpstr>
      <vt:lpstr>Hoja1</vt:lpstr>
      <vt:lpstr>Autor</vt:lpstr>
      <vt:lpstr>Autor_de_la_ficha</vt:lpstr>
      <vt:lpstr>Fecha</vt:lpstr>
      <vt:lpstr>LO__texto_original_y_otros_datos</vt:lpstr>
      <vt:lpstr>Medio</vt:lpstr>
      <vt:lpstr>Propuesta_de_enmienda</vt:lpstr>
      <vt:lpstr>Reflexión_personal_sobre_el_problema</vt:lpstr>
      <vt:lpstr>Texto</vt:lpstr>
      <vt:lpstr>Tipo_de_interferencia__error_o_acierto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dc:creator>
  <cp:lastModifiedBy>Antonio</cp:lastModifiedBy>
  <dcterms:created xsi:type="dcterms:W3CDTF">2018-04-18T17:29:09Z</dcterms:created>
  <dcterms:modified xsi:type="dcterms:W3CDTF">2018-06-26T22:39:08Z</dcterms:modified>
</cp:coreProperties>
</file>