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omar/Library/Mobile Documents/com~apple~CloudDocs/Projects/induced_motion_2023/paper/"/>
    </mc:Choice>
  </mc:AlternateContent>
  <xr:revisionPtr revIDLastSave="0" documentId="13_ncr:1_{334EE35A-7D69-8749-A2DC-F7A05EBA4C0A}" xr6:coauthVersionLast="47" xr6:coauthVersionMax="47" xr10:uidLastSave="{00000000-0000-0000-0000-000000000000}"/>
  <bookViews>
    <workbookView xWindow="-31140" yWindow="500" windowWidth="31560" windowHeight="18780" activeTab="1" xr2:uid="{376F01E7-5917-8C49-B1F9-28608AB3E89B}"/>
  </bookViews>
  <sheets>
    <sheet name="Participants" sheetId="4" r:id="rId1"/>
    <sheet name="Experiment 1" sheetId="1" r:id="rId2"/>
    <sheet name="Experiment 2" sheetId="2" r:id="rId3"/>
    <sheet name="Experiment 3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3" l="1"/>
  <c r="E32" i="3"/>
  <c r="F32" i="3"/>
  <c r="G32" i="3"/>
  <c r="H32" i="3"/>
  <c r="I32" i="3"/>
  <c r="J32" i="3"/>
  <c r="K32" i="3"/>
  <c r="L32" i="3"/>
  <c r="C32" i="3"/>
  <c r="D31" i="3"/>
  <c r="E31" i="3"/>
  <c r="F31" i="3"/>
  <c r="G31" i="3"/>
  <c r="H31" i="3"/>
  <c r="I31" i="3"/>
  <c r="J31" i="3"/>
  <c r="K31" i="3"/>
  <c r="L31" i="3"/>
  <c r="C31" i="3"/>
  <c r="L22" i="3"/>
  <c r="D22" i="3"/>
  <c r="E22" i="3"/>
  <c r="F22" i="3"/>
  <c r="G22" i="3"/>
  <c r="H22" i="3"/>
  <c r="I22" i="3"/>
  <c r="J22" i="3"/>
  <c r="K22" i="3"/>
  <c r="C22" i="3"/>
  <c r="D21" i="3"/>
  <c r="E21" i="3"/>
  <c r="F21" i="3"/>
  <c r="G21" i="3"/>
  <c r="H21" i="3"/>
  <c r="I21" i="3"/>
  <c r="J21" i="3"/>
  <c r="K21" i="3"/>
  <c r="L21" i="3"/>
  <c r="C21" i="3"/>
  <c r="D12" i="3"/>
  <c r="E12" i="3"/>
  <c r="F12" i="3"/>
  <c r="G12" i="3"/>
  <c r="H12" i="3"/>
  <c r="I12" i="3"/>
  <c r="J12" i="3"/>
  <c r="K12" i="3"/>
  <c r="L12" i="3"/>
  <c r="C12" i="3"/>
  <c r="D11" i="3"/>
  <c r="E11" i="3"/>
  <c r="F11" i="3"/>
  <c r="G11" i="3"/>
  <c r="H11" i="3"/>
  <c r="I11" i="3"/>
  <c r="J11" i="3"/>
  <c r="K11" i="3"/>
  <c r="L11" i="3"/>
  <c r="C11" i="3"/>
  <c r="D22" i="2"/>
  <c r="E22" i="2"/>
  <c r="F22" i="2"/>
  <c r="G22" i="2"/>
  <c r="H22" i="2"/>
  <c r="I22" i="2"/>
  <c r="J22" i="2"/>
  <c r="K22" i="2"/>
  <c r="L22" i="2"/>
  <c r="C22" i="2"/>
  <c r="D21" i="2"/>
  <c r="E21" i="2"/>
  <c r="F21" i="2"/>
  <c r="G21" i="2"/>
  <c r="H21" i="2"/>
  <c r="I21" i="2"/>
  <c r="J21" i="2"/>
  <c r="K21" i="2"/>
  <c r="L21" i="2"/>
  <c r="C21" i="2"/>
  <c r="D12" i="2"/>
  <c r="E12" i="2"/>
  <c r="F12" i="2"/>
  <c r="G12" i="2"/>
  <c r="H12" i="2"/>
  <c r="I12" i="2"/>
  <c r="J12" i="2"/>
  <c r="K12" i="2"/>
  <c r="L12" i="2"/>
  <c r="C12" i="2"/>
  <c r="D11" i="2"/>
  <c r="E11" i="2"/>
  <c r="F11" i="2"/>
  <c r="G11" i="2"/>
  <c r="H11" i="2"/>
  <c r="I11" i="2"/>
  <c r="J11" i="2"/>
  <c r="K11" i="2"/>
  <c r="L11" i="2"/>
  <c r="C11" i="2"/>
  <c r="D12" i="4"/>
  <c r="E12" i="4"/>
  <c r="D11" i="4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C22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C21" i="1"/>
  <c r="P12" i="1"/>
  <c r="D12" i="1"/>
  <c r="E12" i="1"/>
  <c r="F12" i="1"/>
  <c r="G12" i="1"/>
  <c r="H12" i="1"/>
  <c r="I12" i="1"/>
  <c r="J12" i="1"/>
  <c r="K12" i="1"/>
  <c r="L12" i="1"/>
  <c r="M12" i="1"/>
  <c r="N12" i="1"/>
  <c r="O12" i="1"/>
  <c r="C12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C11" i="1"/>
  <c r="F12" i="4"/>
  <c r="G12" i="4"/>
  <c r="H12" i="4"/>
  <c r="I12" i="4"/>
  <c r="J12" i="4"/>
  <c r="F11" i="4"/>
  <c r="G11" i="4"/>
  <c r="H11" i="4"/>
  <c r="I11" i="4"/>
  <c r="J11" i="4"/>
  <c r="E11" i="4"/>
</calcChain>
</file>

<file path=xl/sharedStrings.xml><?xml version="1.0" encoding="utf-8"?>
<sst xmlns="http://schemas.openxmlformats.org/spreadsheetml/2006/main" count="202" uniqueCount="55">
  <si>
    <t>0 c/deg</t>
  </si>
  <si>
    <t>Binocular</t>
  </si>
  <si>
    <t>Dichoptic</t>
  </si>
  <si>
    <t>50 ms</t>
  </si>
  <si>
    <t>0.5 c/deg</t>
  </si>
  <si>
    <t>1 c/deg</t>
  </si>
  <si>
    <t>2 c/deg</t>
  </si>
  <si>
    <t>3 c/deg</t>
  </si>
  <si>
    <t>4 c/deg</t>
  </si>
  <si>
    <t>6 c/deg</t>
  </si>
  <si>
    <t>Participant</t>
  </si>
  <si>
    <t>BNS</t>
  </si>
  <si>
    <t>M8X</t>
  </si>
  <si>
    <t>PBY</t>
  </si>
  <si>
    <t>US0</t>
  </si>
  <si>
    <t>Results of Experiment 1: Effect of the spatial frequency of the inducer and the duration of the stimulus</t>
  </si>
  <si>
    <t>Inducer of 2 c/deg</t>
  </si>
  <si>
    <t>Inducer of 3 c/deg</t>
  </si>
  <si>
    <t>2 Hz</t>
  </si>
  <si>
    <t>6 Hz</t>
  </si>
  <si>
    <t>12 Hz</t>
  </si>
  <si>
    <t>16 Hz</t>
  </si>
  <si>
    <t>24 Hz</t>
  </si>
  <si>
    <t>Results of Experiment 2: Effect of the temporal frequency of the inducer</t>
  </si>
  <si>
    <t>Results of Experiment 3: Effect of the contrast level of the stimulus components</t>
  </si>
  <si>
    <t>m(inducer) = 0</t>
  </si>
  <si>
    <t>m(inducer) = 0.1</t>
  </si>
  <si>
    <t>m(inducer) = 0.3</t>
  </si>
  <si>
    <t>m(inducer) = 0.6</t>
  </si>
  <si>
    <t>m(inducer) = 0.9</t>
  </si>
  <si>
    <t>m(test) = 0.1</t>
  </si>
  <si>
    <t>m(test) = 0.3</t>
  </si>
  <si>
    <t>m(test) = 0.6</t>
  </si>
  <si>
    <t>Mean</t>
  </si>
  <si>
    <t>SEM</t>
  </si>
  <si>
    <t>Stereoscopic visual acuity</t>
  </si>
  <si>
    <t>Sex</t>
  </si>
  <si>
    <t>Age</t>
  </si>
  <si>
    <t>Close distance (40 cm)</t>
  </si>
  <si>
    <t>Far distance (3 m)</t>
  </si>
  <si>
    <t>Left eye</t>
  </si>
  <si>
    <t>Right eye</t>
  </si>
  <si>
    <t>SD</t>
  </si>
  <si>
    <t>-</t>
  </si>
  <si>
    <t>Male</t>
  </si>
  <si>
    <t>Female</t>
  </si>
  <si>
    <t>Information about the participants</t>
  </si>
  <si>
    <t>Randot Stereotest (arcsec)</t>
  </si>
  <si>
    <t>Random-dot stereotest (log10(arcsec))</t>
  </si>
  <si>
    <t>Spatial visual acuity (SLOAN ETDRS 2000 letter series; units are in logMAR)</t>
  </si>
  <si>
    <t>S1</t>
  </si>
  <si>
    <t>S2</t>
  </si>
  <si>
    <t>S3</t>
  </si>
  <si>
    <t>S4</t>
  </si>
  <si>
    <t>100 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</si>
</sst>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>
    <font>
      <sz val="12"/>
      <color theme="1"/>
      <name val="Aptos Narrow"/>
      <family val="2"/>
      <scheme val="minor"/>
    </font>
    <font>
      <b/>
      <sz val="14"/>
      <color theme="1"/>
      <name val="Aptos Bold"/>
    </font>
    <font>
      <b/>
      <sz val="12"/>
      <color theme="1"/>
      <name val="Aptos"/>
    </font>
    <font>
      <sz val="12"/>
      <color theme="1"/>
      <name val="Aptos"/>
    </font>
    <font>
      <sz val="13"/>
      <color theme="1"/>
      <name val="Aptos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B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3" fillId="0" borderId="7" xfId="0" quotePrefix="1" applyFont="1" applyBorder="1" applyAlignment="1">
      <alignment horizontal="center" vertical="center"/>
    </xf>
    <xf numFmtId="0" fontId="3" fillId="0" borderId="9" xfId="0" quotePrefix="1" applyFont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2" fontId="4" fillId="6" borderId="3" xfId="0" applyNumberFormat="1" applyFont="1" applyFill="1" applyBorder="1" applyAlignment="1">
      <alignment horizontal="center" vertical="center"/>
    </xf>
    <xf numFmtId="2" fontId="4" fillId="6" borderId="4" xfId="0" applyNumberFormat="1" applyFont="1" applyFill="1" applyBorder="1" applyAlignment="1">
      <alignment horizontal="center" vertical="center"/>
    </xf>
    <xf numFmtId="2" fontId="4" fillId="6" borderId="2" xfId="0" applyNumberFormat="1" applyFont="1" applyFill="1" applyBorder="1" applyAlignment="1">
      <alignment horizontal="center" vertical="center"/>
    </xf>
    <xf numFmtId="2" fontId="4" fillId="6" borderId="6" xfId="0" applyNumberFormat="1" applyFont="1" applyFill="1" applyBorder="1" applyAlignment="1">
      <alignment horizontal="center" vertical="center"/>
    </xf>
    <xf numFmtId="164" fontId="3" fillId="0" borderId="24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21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/>
    </xf>
    <xf numFmtId="164" fontId="3" fillId="0" borderId="22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164" fontId="3" fillId="0" borderId="31" xfId="0" applyNumberFormat="1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center" vertical="center"/>
    </xf>
    <xf numFmtId="164" fontId="3" fillId="5" borderId="15" xfId="0" applyNumberFormat="1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164" fontId="3" fillId="5" borderId="5" xfId="0" applyNumberFormat="1" applyFont="1" applyFill="1" applyBorder="1" applyAlignment="1">
      <alignment horizontal="center" vertical="center"/>
    </xf>
    <xf numFmtId="164" fontId="3" fillId="5" borderId="16" xfId="0" applyNumberFormat="1" applyFont="1" applyFill="1" applyBorder="1" applyAlignment="1">
      <alignment horizontal="center" vertical="center"/>
    </xf>
    <xf numFmtId="164" fontId="3" fillId="5" borderId="6" xfId="0" applyNumberFormat="1" applyFont="1" applyFill="1" applyBorder="1" applyAlignment="1">
      <alignment horizontal="center" vertical="center"/>
    </xf>
    <xf numFmtId="164" fontId="3" fillId="0" borderId="35" xfId="0" applyNumberFormat="1" applyFont="1" applyBorder="1" applyAlignment="1">
      <alignment horizontal="center" vertical="center"/>
    </xf>
    <xf numFmtId="164" fontId="3" fillId="5" borderId="24" xfId="0" applyNumberFormat="1" applyFont="1" applyFill="1" applyBorder="1" applyAlignment="1">
      <alignment horizontal="center" vertical="center"/>
    </xf>
    <xf numFmtId="164" fontId="3" fillId="5" borderId="9" xfId="0" applyNumberFormat="1" applyFont="1" applyFill="1" applyBorder="1" applyAlignment="1">
      <alignment horizontal="center" vertical="center"/>
    </xf>
    <xf numFmtId="164" fontId="3" fillId="5" borderId="20" xfId="0" applyNumberFormat="1" applyFont="1" applyFill="1" applyBorder="1" applyAlignment="1">
      <alignment horizontal="center" vertical="center"/>
    </xf>
    <xf numFmtId="164" fontId="3" fillId="5" borderId="36" xfId="0" applyNumberFormat="1" applyFont="1" applyFill="1" applyBorder="1" applyAlignment="1">
      <alignment horizontal="center" vertical="center"/>
    </xf>
    <xf numFmtId="2" fontId="3" fillId="0" borderId="3" xfId="0" quotePrefix="1" applyNumberFormat="1" applyFont="1" applyBorder="1" applyAlignment="1">
      <alignment horizontal="center" vertical="center"/>
    </xf>
    <xf numFmtId="2" fontId="3" fillId="0" borderId="2" xfId="0" quotePrefix="1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38" xfId="0" applyNumberFormat="1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164" fontId="3" fillId="5" borderId="10" xfId="0" applyNumberFormat="1" applyFont="1" applyFill="1" applyBorder="1" applyAlignment="1">
      <alignment horizontal="center" vertical="center"/>
    </xf>
    <xf numFmtId="164" fontId="3" fillId="5" borderId="39" xfId="0" applyNumberFormat="1" applyFont="1" applyFill="1" applyBorder="1" applyAlignment="1">
      <alignment horizontal="center" vertical="center"/>
    </xf>
    <xf numFmtId="164" fontId="3" fillId="5" borderId="7" xfId="0" applyNumberFormat="1" applyFont="1" applyFill="1" applyBorder="1" applyAlignment="1">
      <alignment horizontal="center" vertical="center"/>
    </xf>
    <xf numFmtId="164" fontId="3" fillId="5" borderId="37" xfId="0" applyNumberFormat="1" applyFont="1" applyFill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/>
    </xf>
    <xf numFmtId="164" fontId="3" fillId="0" borderId="40" xfId="0" applyNumberFormat="1" applyFont="1" applyBorder="1" applyAlignment="1">
      <alignment horizontal="center" vertical="center"/>
    </xf>
    <xf numFmtId="164" fontId="3" fillId="5" borderId="18" xfId="0" applyNumberFormat="1" applyFont="1" applyFill="1" applyBorder="1" applyAlignment="1">
      <alignment horizontal="center" vertical="center"/>
    </xf>
    <xf numFmtId="164" fontId="3" fillId="5" borderId="41" xfId="0" applyNumberFormat="1" applyFont="1" applyFill="1" applyBorder="1" applyAlignment="1">
      <alignment horizontal="center" vertical="center"/>
    </xf>
    <xf numFmtId="0" fontId="1" fillId="8" borderId="32" xfId="0" applyFont="1" applyFill="1" applyBorder="1" applyAlignment="1">
      <alignment horizontal="center" vertical="center"/>
    </xf>
    <xf numFmtId="0" fontId="1" fillId="8" borderId="33" xfId="0" applyFont="1" applyFill="1" applyBorder="1" applyAlignment="1">
      <alignment horizontal="center" vertical="center"/>
    </xf>
    <xf numFmtId="0" fontId="1" fillId="8" borderId="34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 wrapText="1"/>
    </xf>
    <xf numFmtId="0" fontId="2" fillId="7" borderId="27" xfId="0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 wrapText="1"/>
    </xf>
    <xf numFmtId="0" fontId="2" fillId="7" borderId="2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22578-0718-734C-92BE-F7127A1674EC}">
  <dimension ref="B1:J12"/>
  <sheetViews>
    <sheetView zoomScale="130" zoomScaleNormal="130" workbookViewId="0">
      <selection activeCell="G15" sqref="G15"/>
    </sheetView>
  </sheetViews>
  <sheetFormatPr baseColWidth="10" defaultRowHeight="16"/>
  <cols>
    <col min="1" max="1" width="3.33203125" customWidth="1"/>
    <col min="2" max="2" width="12.5" customWidth="1"/>
    <col min="3" max="4" width="8.5" customWidth="1"/>
    <col min="5" max="8" width="18.5" style="1" customWidth="1"/>
    <col min="9" max="10" width="16.6640625" style="1" customWidth="1"/>
  </cols>
  <sheetData>
    <row r="1" spans="2:10" ht="20" customHeight="1" thickBot="1"/>
    <row r="2" spans="2:10" ht="25" customHeight="1" thickBot="1">
      <c r="B2" s="69" t="s">
        <v>46</v>
      </c>
      <c r="C2" s="70"/>
      <c r="D2" s="70"/>
      <c r="E2" s="70"/>
      <c r="F2" s="70"/>
      <c r="G2" s="70"/>
      <c r="H2" s="70"/>
      <c r="I2" s="70"/>
      <c r="J2" s="71"/>
    </row>
    <row r="3" spans="2:10" ht="16" customHeight="1" thickBot="1"/>
    <row r="4" spans="2:10" ht="25" customHeight="1">
      <c r="B4" s="72" t="s">
        <v>10</v>
      </c>
      <c r="C4" s="78" t="s">
        <v>36</v>
      </c>
      <c r="D4" s="75" t="s">
        <v>37</v>
      </c>
      <c r="E4" s="75" t="s">
        <v>49</v>
      </c>
      <c r="F4" s="75"/>
      <c r="G4" s="75"/>
      <c r="H4" s="75"/>
      <c r="I4" s="75" t="s">
        <v>35</v>
      </c>
      <c r="J4" s="76"/>
    </row>
    <row r="5" spans="2:10" ht="25" customHeight="1">
      <c r="B5" s="73"/>
      <c r="C5" s="79"/>
      <c r="D5" s="77"/>
      <c r="E5" s="77" t="s">
        <v>38</v>
      </c>
      <c r="F5" s="77"/>
      <c r="G5" s="77" t="s">
        <v>39</v>
      </c>
      <c r="H5" s="77"/>
      <c r="I5" s="82" t="s">
        <v>47</v>
      </c>
      <c r="J5" s="84" t="s">
        <v>48</v>
      </c>
    </row>
    <row r="6" spans="2:10" ht="37" customHeight="1" thickBot="1">
      <c r="B6" s="74"/>
      <c r="C6" s="80"/>
      <c r="D6" s="81"/>
      <c r="E6" s="14" t="s">
        <v>40</v>
      </c>
      <c r="F6" s="14" t="s">
        <v>41</v>
      </c>
      <c r="G6" s="14" t="s">
        <v>40</v>
      </c>
      <c r="H6" s="14" t="s">
        <v>41</v>
      </c>
      <c r="I6" s="83"/>
      <c r="J6" s="85"/>
    </row>
    <row r="7" spans="2:10" ht="25" customHeight="1">
      <c r="B7" s="12" t="s">
        <v>50</v>
      </c>
      <c r="C7" s="11" t="s">
        <v>45</v>
      </c>
      <c r="D7" s="10">
        <v>27</v>
      </c>
      <c r="E7" s="17">
        <v>0</v>
      </c>
      <c r="F7" s="17">
        <v>0</v>
      </c>
      <c r="G7" s="17">
        <v>0</v>
      </c>
      <c r="H7" s="17">
        <v>0</v>
      </c>
      <c r="I7" s="17">
        <v>30</v>
      </c>
      <c r="J7" s="18">
        <v>0.79</v>
      </c>
    </row>
    <row r="8" spans="2:10" ht="25" customHeight="1">
      <c r="B8" s="6" t="s">
        <v>51</v>
      </c>
      <c r="C8" s="4" t="s">
        <v>44</v>
      </c>
      <c r="D8" s="2">
        <v>26</v>
      </c>
      <c r="E8" s="19">
        <v>-0.1</v>
      </c>
      <c r="F8" s="19">
        <v>-0.1</v>
      </c>
      <c r="G8" s="19">
        <v>-0.2</v>
      </c>
      <c r="H8" s="19">
        <v>-0.2</v>
      </c>
      <c r="I8" s="19">
        <v>20</v>
      </c>
      <c r="J8" s="20">
        <v>1.01</v>
      </c>
    </row>
    <row r="9" spans="2:10" ht="25" customHeight="1">
      <c r="B9" s="6" t="s">
        <v>52</v>
      </c>
      <c r="C9" s="4" t="s">
        <v>45</v>
      </c>
      <c r="D9" s="2">
        <v>26</v>
      </c>
      <c r="E9" s="19">
        <v>0</v>
      </c>
      <c r="F9" s="19">
        <v>-0.1</v>
      </c>
      <c r="G9" s="19">
        <v>0</v>
      </c>
      <c r="H9" s="19">
        <v>0</v>
      </c>
      <c r="I9" s="19">
        <v>30</v>
      </c>
      <c r="J9" s="20">
        <v>1.35</v>
      </c>
    </row>
    <row r="10" spans="2:10" ht="25" customHeight="1" thickBot="1">
      <c r="B10" s="7" t="s">
        <v>53</v>
      </c>
      <c r="C10" s="5" t="s">
        <v>44</v>
      </c>
      <c r="D10" s="3">
        <v>23</v>
      </c>
      <c r="E10" s="21">
        <v>-0.1</v>
      </c>
      <c r="F10" s="21">
        <v>-0.1</v>
      </c>
      <c r="G10" s="21">
        <v>-0.2</v>
      </c>
      <c r="H10" s="21">
        <v>-0.2</v>
      </c>
      <c r="I10" s="21">
        <v>20</v>
      </c>
      <c r="J10" s="22">
        <v>1.05</v>
      </c>
    </row>
    <row r="11" spans="2:10" ht="25" customHeight="1">
      <c r="B11" s="12" t="s">
        <v>33</v>
      </c>
      <c r="C11" s="15" t="s">
        <v>43</v>
      </c>
      <c r="D11" s="56">
        <f>AVERAGE(D7:D10)</f>
        <v>25.5</v>
      </c>
      <c r="E11" s="23">
        <f>AVERAGE(E7:E10)</f>
        <v>-0.05</v>
      </c>
      <c r="F11" s="23">
        <f t="shared" ref="F11:J11" si="0">AVERAGE(F7:F10)</f>
        <v>-7.5000000000000011E-2</v>
      </c>
      <c r="G11" s="23">
        <f t="shared" si="0"/>
        <v>-0.1</v>
      </c>
      <c r="H11" s="23">
        <f t="shared" si="0"/>
        <v>-0.1</v>
      </c>
      <c r="I11" s="23">
        <f t="shared" si="0"/>
        <v>25</v>
      </c>
      <c r="J11" s="24">
        <f t="shared" si="0"/>
        <v>1.05</v>
      </c>
    </row>
    <row r="12" spans="2:10" ht="25" customHeight="1" thickBot="1">
      <c r="B12" s="7" t="s">
        <v>42</v>
      </c>
      <c r="C12" s="16" t="s">
        <v>43</v>
      </c>
      <c r="D12" s="57">
        <f>STDEV(D7:D10)</f>
        <v>1.7320508075688772</v>
      </c>
      <c r="E12" s="25">
        <f>STDEV(E7:E10)</f>
        <v>5.7735026918962581E-2</v>
      </c>
      <c r="F12" s="25">
        <f t="shared" ref="F12:J12" si="1">STDEV(F7:F10)</f>
        <v>0.05</v>
      </c>
      <c r="G12" s="25">
        <f t="shared" si="1"/>
        <v>0.11547005383792516</v>
      </c>
      <c r="H12" s="25">
        <f t="shared" si="1"/>
        <v>0.11547005383792516</v>
      </c>
      <c r="I12" s="25">
        <f t="shared" si="1"/>
        <v>5.7735026918962582</v>
      </c>
      <c r="J12" s="26">
        <f t="shared" si="1"/>
        <v>0.23036203390894677</v>
      </c>
    </row>
  </sheetData>
  <mergeCells count="10">
    <mergeCell ref="B2:J2"/>
    <mergeCell ref="B4:B6"/>
    <mergeCell ref="E4:H4"/>
    <mergeCell ref="I4:J4"/>
    <mergeCell ref="E5:F5"/>
    <mergeCell ref="G5:H5"/>
    <mergeCell ref="C4:C6"/>
    <mergeCell ref="D4:D6"/>
    <mergeCell ref="I5:I6"/>
    <mergeCell ref="J5:J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17C5E-4AAA-7C4F-A4F8-49CC2CD2BB99}">
  <dimension ref="B1:P22"/>
  <sheetViews>
    <sheetView tabSelected="1" zoomScale="130" zoomScaleNormal="130" workbookViewId="0">
      <selection activeCell="E10" sqref="E10"/>
    </sheetView>
  </sheetViews>
  <sheetFormatPr baseColWidth="10" defaultRowHeight="16"/>
  <cols>
    <col min="1" max="1" width="3.33203125" customWidth="1"/>
    <col min="2" max="2" width="12.5" customWidth="1"/>
    <col min="3" max="16" width="10.5" style="1" customWidth="1"/>
  </cols>
  <sheetData>
    <row r="1" spans="2:16" ht="20" customHeight="1" thickBot="1"/>
    <row r="2" spans="2:16" ht="25" customHeight="1" thickBot="1">
      <c r="B2" s="69" t="s">
        <v>15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1"/>
    </row>
    <row r="3" spans="2:16" ht="15" customHeight="1" thickBot="1"/>
    <row r="4" spans="2:16" ht="25" customHeight="1">
      <c r="B4" s="91" t="s">
        <v>10</v>
      </c>
      <c r="C4" s="88" t="s">
        <v>3</v>
      </c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90"/>
    </row>
    <row r="5" spans="2:16" ht="25" customHeight="1">
      <c r="B5" s="92"/>
      <c r="C5" s="94" t="s">
        <v>0</v>
      </c>
      <c r="D5" s="86"/>
      <c r="E5" s="86" t="s">
        <v>4</v>
      </c>
      <c r="F5" s="86"/>
      <c r="G5" s="86" t="s">
        <v>5</v>
      </c>
      <c r="H5" s="86"/>
      <c r="I5" s="86" t="s">
        <v>6</v>
      </c>
      <c r="J5" s="86"/>
      <c r="K5" s="86" t="s">
        <v>7</v>
      </c>
      <c r="L5" s="86"/>
      <c r="M5" s="86" t="s">
        <v>8</v>
      </c>
      <c r="N5" s="86"/>
      <c r="O5" s="86" t="s">
        <v>9</v>
      </c>
      <c r="P5" s="87"/>
    </row>
    <row r="6" spans="2:16" ht="25" customHeight="1" thickBot="1">
      <c r="B6" s="93"/>
      <c r="C6" s="31" t="s">
        <v>1</v>
      </c>
      <c r="D6" s="32" t="s">
        <v>2</v>
      </c>
      <c r="E6" s="32" t="s">
        <v>1</v>
      </c>
      <c r="F6" s="32" t="s">
        <v>2</v>
      </c>
      <c r="G6" s="32" t="s">
        <v>1</v>
      </c>
      <c r="H6" s="32" t="s">
        <v>2</v>
      </c>
      <c r="I6" s="32" t="s">
        <v>1</v>
      </c>
      <c r="J6" s="32" t="s">
        <v>2</v>
      </c>
      <c r="K6" s="32" t="s">
        <v>1</v>
      </c>
      <c r="L6" s="32" t="s">
        <v>2</v>
      </c>
      <c r="M6" s="32" t="s">
        <v>1</v>
      </c>
      <c r="N6" s="32" t="s">
        <v>2</v>
      </c>
      <c r="O6" s="32" t="s">
        <v>1</v>
      </c>
      <c r="P6" s="33" t="s">
        <v>2</v>
      </c>
    </row>
    <row r="7" spans="2:16" ht="25" customHeight="1">
      <c r="B7" s="12" t="s">
        <v>50</v>
      </c>
      <c r="C7" s="35">
        <v>-0.10655677084333574</v>
      </c>
      <c r="D7" s="43">
        <v>-0.57333925147301223</v>
      </c>
      <c r="E7" s="36">
        <v>0.77335909335746111</v>
      </c>
      <c r="F7" s="43">
        <v>0.71976576551760085</v>
      </c>
      <c r="G7" s="36">
        <v>2.1164762244384501</v>
      </c>
      <c r="H7" s="43">
        <v>2.1545392169074438</v>
      </c>
      <c r="I7" s="36">
        <v>4.2386267044829902</v>
      </c>
      <c r="J7" s="43">
        <v>2.7621109976659382</v>
      </c>
      <c r="K7" s="36">
        <v>3.0658134606494585</v>
      </c>
      <c r="L7" s="43">
        <v>1.7720314692863108</v>
      </c>
      <c r="M7" s="36">
        <v>1.7836752410882821</v>
      </c>
      <c r="N7" s="43">
        <v>0.17286726989281415</v>
      </c>
      <c r="O7" s="36">
        <v>-0.4251771354018859</v>
      </c>
      <c r="P7" s="47">
        <v>-9.4028681786002072E-2</v>
      </c>
    </row>
    <row r="8" spans="2:16" ht="25" customHeight="1">
      <c r="B8" s="6" t="s">
        <v>51</v>
      </c>
      <c r="C8" s="37">
        <v>-0.1280028924517787</v>
      </c>
      <c r="D8" s="44">
        <v>-4.4791689442851314E-2</v>
      </c>
      <c r="E8" s="34">
        <v>2.9177535572458474E-2</v>
      </c>
      <c r="F8" s="44">
        <v>0.46328400926171032</v>
      </c>
      <c r="G8" s="34">
        <v>0.60199186256922543</v>
      </c>
      <c r="H8" s="44">
        <v>0.5454412162722706</v>
      </c>
      <c r="I8" s="34">
        <v>1.2909491927764796</v>
      </c>
      <c r="J8" s="44">
        <v>0.95316027997956021</v>
      </c>
      <c r="K8" s="34">
        <v>1.4377719608352184</v>
      </c>
      <c r="L8" s="44">
        <v>0.53364948463926987</v>
      </c>
      <c r="M8" s="34">
        <v>0.95775585524639695</v>
      </c>
      <c r="N8" s="44">
        <v>0.3595247026552334</v>
      </c>
      <c r="O8" s="34">
        <v>3.3650464951061033E-2</v>
      </c>
      <c r="P8" s="48">
        <v>7.4223751146167791E-2</v>
      </c>
    </row>
    <row r="9" spans="2:16" ht="25" customHeight="1">
      <c r="B9" s="6" t="s">
        <v>52</v>
      </c>
      <c r="C9" s="37">
        <v>-0.12882640423819394</v>
      </c>
      <c r="D9" s="44">
        <v>-0.12652991324544755</v>
      </c>
      <c r="E9" s="34">
        <v>0.54864795761931651</v>
      </c>
      <c r="F9" s="44">
        <v>0.30704946276177558</v>
      </c>
      <c r="G9" s="34">
        <v>0.9255369972417089</v>
      </c>
      <c r="H9" s="44">
        <v>1.011192010150473</v>
      </c>
      <c r="I9" s="34">
        <v>2.1789505898638559</v>
      </c>
      <c r="J9" s="44">
        <v>1.3670984290740629</v>
      </c>
      <c r="K9" s="34">
        <v>1.5559053858806837</v>
      </c>
      <c r="L9" s="44">
        <v>0.55080292135490405</v>
      </c>
      <c r="M9" s="34">
        <v>0.95699896780912586</v>
      </c>
      <c r="N9" s="44">
        <v>4.7189434516841877E-2</v>
      </c>
      <c r="O9" s="34">
        <v>-8.4047679237985437E-2</v>
      </c>
      <c r="P9" s="48">
        <v>2.9645596468780872E-2</v>
      </c>
    </row>
    <row r="10" spans="2:16" ht="25" customHeight="1" thickBot="1">
      <c r="B10" s="7" t="s">
        <v>53</v>
      </c>
      <c r="C10" s="41">
        <v>-0.71159436589476777</v>
      </c>
      <c r="D10" s="45">
        <v>-0.23665309476160679</v>
      </c>
      <c r="E10" s="42">
        <v>-0.83166550125715533</v>
      </c>
      <c r="F10" s="45">
        <v>-0.47347759824762303</v>
      </c>
      <c r="G10" s="42">
        <v>0.11554776086084555</v>
      </c>
      <c r="H10" s="45">
        <v>0.39028543323512177</v>
      </c>
      <c r="I10" s="42">
        <v>2.2751668408160022</v>
      </c>
      <c r="J10" s="45">
        <v>1.5772839421346072</v>
      </c>
      <c r="K10" s="42">
        <v>1.8022478577628134</v>
      </c>
      <c r="L10" s="45">
        <v>0.72907235130237358</v>
      </c>
      <c r="M10" s="42">
        <v>1.255267141040961</v>
      </c>
      <c r="N10" s="45">
        <v>0.46598155789044221</v>
      </c>
      <c r="O10" s="42">
        <v>-0.35586239162298278</v>
      </c>
      <c r="P10" s="49">
        <v>-0.23738212969822942</v>
      </c>
    </row>
    <row r="11" spans="2:16" ht="25" customHeight="1">
      <c r="B11" s="9" t="s">
        <v>33</v>
      </c>
      <c r="C11" s="35">
        <f>AVERAGE(C7:C10)</f>
        <v>-0.26874510835701904</v>
      </c>
      <c r="D11" s="43">
        <f t="shared" ref="D11:P11" si="0">AVERAGE(D7:D10)</f>
        <v>-0.24532848723072948</v>
      </c>
      <c r="E11" s="36">
        <f t="shared" si="0"/>
        <v>0.12987977132302023</v>
      </c>
      <c r="F11" s="43">
        <f t="shared" si="0"/>
        <v>0.25415540982336593</v>
      </c>
      <c r="G11" s="36">
        <f t="shared" si="0"/>
        <v>0.93988821127755751</v>
      </c>
      <c r="H11" s="43">
        <f t="shared" si="0"/>
        <v>1.0253644691413273</v>
      </c>
      <c r="I11" s="36">
        <f t="shared" si="0"/>
        <v>2.495923331984832</v>
      </c>
      <c r="J11" s="43">
        <f t="shared" si="0"/>
        <v>1.6649134122135421</v>
      </c>
      <c r="K11" s="36">
        <f t="shared" si="0"/>
        <v>1.9654346662820434</v>
      </c>
      <c r="L11" s="43">
        <f t="shared" si="0"/>
        <v>0.89638905664571467</v>
      </c>
      <c r="M11" s="36">
        <f t="shared" si="0"/>
        <v>1.2384243012961915</v>
      </c>
      <c r="N11" s="43">
        <f t="shared" si="0"/>
        <v>0.26139074123883288</v>
      </c>
      <c r="O11" s="36">
        <f t="shared" si="0"/>
        <v>-0.20785918532794828</v>
      </c>
      <c r="P11" s="47">
        <f t="shared" si="0"/>
        <v>-5.6885365967320703E-2</v>
      </c>
    </row>
    <row r="12" spans="2:16" ht="25" customHeight="1" thickBot="1">
      <c r="B12" s="40" t="s">
        <v>34</v>
      </c>
      <c r="C12" s="38">
        <f>STDEV(C7:C10)/SQRT(4)</f>
        <v>0.14770639142890771</v>
      </c>
      <c r="D12" s="46">
        <f t="shared" ref="D12:O12" si="1">STDEV(D7:D10)/SQRT(4)</f>
        <v>0.11618750375336287</v>
      </c>
      <c r="E12" s="39">
        <f t="shared" si="1"/>
        <v>0.35638727568548223</v>
      </c>
      <c r="F12" s="46">
        <f t="shared" si="1"/>
        <v>0.25703037267079332</v>
      </c>
      <c r="G12" s="39">
        <f t="shared" si="1"/>
        <v>0.42605520287104509</v>
      </c>
      <c r="H12" s="46">
        <f t="shared" si="1"/>
        <v>0.39884083919094976</v>
      </c>
      <c r="I12" s="39">
        <f t="shared" si="1"/>
        <v>0.62170349767917454</v>
      </c>
      <c r="J12" s="46">
        <f t="shared" si="1"/>
        <v>0.38803004082331644</v>
      </c>
      <c r="K12" s="39">
        <f t="shared" si="1"/>
        <v>0.37456703759070226</v>
      </c>
      <c r="L12" s="46">
        <f t="shared" si="1"/>
        <v>0.29520533654653719</v>
      </c>
      <c r="M12" s="39">
        <f t="shared" si="1"/>
        <v>0.19484123099144487</v>
      </c>
      <c r="N12" s="46">
        <f t="shared" si="1"/>
        <v>9.3633274633009023E-2</v>
      </c>
      <c r="O12" s="39">
        <f t="shared" si="1"/>
        <v>0.10908262950477163</v>
      </c>
      <c r="P12" s="50">
        <f>STDEV(P7:P10)/SQRT(4)</f>
        <v>6.9902262527602455E-2</v>
      </c>
    </row>
    <row r="13" spans="2:16" ht="15" customHeight="1" thickBot="1"/>
    <row r="14" spans="2:16" ht="25" customHeight="1">
      <c r="B14" s="91" t="s">
        <v>10</v>
      </c>
      <c r="C14" s="88" t="s">
        <v>54</v>
      </c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90"/>
    </row>
    <row r="15" spans="2:16" ht="25" customHeight="1">
      <c r="B15" s="92"/>
      <c r="C15" s="94" t="s">
        <v>0</v>
      </c>
      <c r="D15" s="86"/>
      <c r="E15" s="86" t="s">
        <v>4</v>
      </c>
      <c r="F15" s="86"/>
      <c r="G15" s="86" t="s">
        <v>5</v>
      </c>
      <c r="H15" s="86"/>
      <c r="I15" s="86" t="s">
        <v>6</v>
      </c>
      <c r="J15" s="86"/>
      <c r="K15" s="86" t="s">
        <v>7</v>
      </c>
      <c r="L15" s="86"/>
      <c r="M15" s="86" t="s">
        <v>8</v>
      </c>
      <c r="N15" s="86"/>
      <c r="O15" s="86" t="s">
        <v>9</v>
      </c>
      <c r="P15" s="87"/>
    </row>
    <row r="16" spans="2:16" ht="25" customHeight="1" thickBot="1">
      <c r="B16" s="93"/>
      <c r="C16" s="31" t="s">
        <v>1</v>
      </c>
      <c r="D16" s="32" t="s">
        <v>2</v>
      </c>
      <c r="E16" s="32" t="s">
        <v>1</v>
      </c>
      <c r="F16" s="32" t="s">
        <v>2</v>
      </c>
      <c r="G16" s="32" t="s">
        <v>1</v>
      </c>
      <c r="H16" s="32" t="s">
        <v>2</v>
      </c>
      <c r="I16" s="32" t="s">
        <v>1</v>
      </c>
      <c r="J16" s="32" t="s">
        <v>2</v>
      </c>
      <c r="K16" s="32" t="s">
        <v>1</v>
      </c>
      <c r="L16" s="32" t="s">
        <v>2</v>
      </c>
      <c r="M16" s="32" t="s">
        <v>1</v>
      </c>
      <c r="N16" s="32" t="s">
        <v>2</v>
      </c>
      <c r="O16" s="32" t="s">
        <v>1</v>
      </c>
      <c r="P16" s="33" t="s">
        <v>2</v>
      </c>
    </row>
    <row r="17" spans="2:16" ht="25" customHeight="1">
      <c r="B17" s="12" t="s">
        <v>50</v>
      </c>
      <c r="C17" s="35">
        <v>0.25990220423520544</v>
      </c>
      <c r="D17" s="43">
        <v>0.17172388960485646</v>
      </c>
      <c r="E17" s="36">
        <v>0.80343756853617843</v>
      </c>
      <c r="F17" s="43">
        <v>0.41920270299029372</v>
      </c>
      <c r="G17" s="36">
        <v>1.5448045766346665</v>
      </c>
      <c r="H17" s="43">
        <v>0.96861509591776573</v>
      </c>
      <c r="I17" s="36">
        <v>1.0522661368075681</v>
      </c>
      <c r="J17" s="43">
        <v>0.91060762180718546</v>
      </c>
      <c r="K17" s="36">
        <v>0.50381971154752347</v>
      </c>
      <c r="L17" s="43">
        <v>0.52403023214906919</v>
      </c>
      <c r="M17" s="36">
        <v>0.21730483212396864</v>
      </c>
      <c r="N17" s="43">
        <v>-3.271827186408853E-2</v>
      </c>
      <c r="O17" s="36">
        <v>-0.20648724093328094</v>
      </c>
      <c r="P17" s="47">
        <v>-5.3830964397938094E-2</v>
      </c>
    </row>
    <row r="18" spans="2:16" ht="25" customHeight="1">
      <c r="B18" s="6" t="s">
        <v>51</v>
      </c>
      <c r="C18" s="37">
        <v>-3.1580225475197621E-3</v>
      </c>
      <c r="D18" s="44">
        <v>1.0687203171534798E-2</v>
      </c>
      <c r="E18" s="34">
        <v>0.42767098180614616</v>
      </c>
      <c r="F18" s="44">
        <v>0.18958514073018473</v>
      </c>
      <c r="G18" s="34">
        <v>0.55738411105199892</v>
      </c>
      <c r="H18" s="44">
        <v>0.50209980751310523</v>
      </c>
      <c r="I18" s="34">
        <v>0.55262542075045784</v>
      </c>
      <c r="J18" s="44">
        <v>0.40840138363190936</v>
      </c>
      <c r="K18" s="34">
        <v>0.5132483301164199</v>
      </c>
      <c r="L18" s="44">
        <v>0.23603559967663879</v>
      </c>
      <c r="M18" s="34">
        <v>0.30709376226474022</v>
      </c>
      <c r="N18" s="44">
        <v>1.0781662773257936E-2</v>
      </c>
      <c r="O18" s="34">
        <v>6.3922278499043153E-2</v>
      </c>
      <c r="P18" s="48">
        <v>-8.1734882575170864E-2</v>
      </c>
    </row>
    <row r="19" spans="2:16" ht="25" customHeight="1">
      <c r="B19" s="6" t="s">
        <v>52</v>
      </c>
      <c r="C19" s="37">
        <v>6.9633348670130836E-3</v>
      </c>
      <c r="D19" s="44">
        <v>-3.7165517226634429E-2</v>
      </c>
      <c r="E19" s="34">
        <v>0.41993203372254717</v>
      </c>
      <c r="F19" s="44">
        <v>0.23001934095282273</v>
      </c>
      <c r="G19" s="34">
        <v>0.60010699123989175</v>
      </c>
      <c r="H19" s="44">
        <v>0.28820306734415474</v>
      </c>
      <c r="I19" s="34">
        <v>0.50936290047935573</v>
      </c>
      <c r="J19" s="44">
        <v>0.25055600699987535</v>
      </c>
      <c r="K19" s="34">
        <v>0.18474008407179757</v>
      </c>
      <c r="L19" s="44">
        <v>-1.9041367781789387E-3</v>
      </c>
      <c r="M19" s="34">
        <v>9.4707791271395406E-2</v>
      </c>
      <c r="N19" s="44">
        <v>-8.8304765315620704E-2</v>
      </c>
      <c r="O19" s="34">
        <v>-5.5587817028765314E-2</v>
      </c>
      <c r="P19" s="48">
        <v>-0.16382077646159693</v>
      </c>
    </row>
    <row r="20" spans="2:16" ht="25" customHeight="1" thickBot="1">
      <c r="B20" s="7" t="s">
        <v>53</v>
      </c>
      <c r="C20" s="38">
        <v>4.3699642806639426E-2</v>
      </c>
      <c r="D20" s="46">
        <v>-0.1344400045259104</v>
      </c>
      <c r="E20" s="39">
        <v>0.24944799278976185</v>
      </c>
      <c r="F20" s="46">
        <v>-5.5587652712169491E-2</v>
      </c>
      <c r="G20" s="39">
        <v>0.49935918037079724</v>
      </c>
      <c r="H20" s="46">
        <v>-5.530070985453777E-2</v>
      </c>
      <c r="I20" s="39">
        <v>0.26420342461612173</v>
      </c>
      <c r="J20" s="46">
        <v>8.6519547422749685E-2</v>
      </c>
      <c r="K20" s="39">
        <v>0.15455825578077229</v>
      </c>
      <c r="L20" s="46">
        <v>6.9048629504827486E-2</v>
      </c>
      <c r="M20" s="39">
        <v>-0.10603750659247919</v>
      </c>
      <c r="N20" s="46">
        <v>-0.20172460886768756</v>
      </c>
      <c r="O20" s="39">
        <v>-0.27450484615486587</v>
      </c>
      <c r="P20" s="50">
        <v>-0.12555933485940005</v>
      </c>
    </row>
    <row r="21" spans="2:16" ht="25" customHeight="1">
      <c r="B21" s="13" t="s">
        <v>33</v>
      </c>
      <c r="C21" s="51">
        <f>AVERAGE(C17:C20)</f>
        <v>7.6851789840334528E-2</v>
      </c>
      <c r="D21" s="52">
        <f t="shared" ref="D21:P21" si="2">AVERAGE(D17:D20)</f>
        <v>2.7013927559616027E-3</v>
      </c>
      <c r="E21" s="27">
        <f t="shared" si="2"/>
        <v>0.47512214421365839</v>
      </c>
      <c r="F21" s="52">
        <f t="shared" si="2"/>
        <v>0.19580488299028292</v>
      </c>
      <c r="G21" s="27">
        <f t="shared" si="2"/>
        <v>0.80041371482433854</v>
      </c>
      <c r="H21" s="52">
        <f t="shared" si="2"/>
        <v>0.42590431523012201</v>
      </c>
      <c r="I21" s="27">
        <f t="shared" si="2"/>
        <v>0.5946144706633758</v>
      </c>
      <c r="J21" s="52">
        <f t="shared" si="2"/>
        <v>0.41402113996542994</v>
      </c>
      <c r="K21" s="27">
        <f t="shared" si="2"/>
        <v>0.33909159537912836</v>
      </c>
      <c r="L21" s="52">
        <f t="shared" si="2"/>
        <v>0.20680258113808914</v>
      </c>
      <c r="M21" s="27">
        <f t="shared" si="2"/>
        <v>0.12826721976690625</v>
      </c>
      <c r="N21" s="52">
        <f t="shared" si="2"/>
        <v>-7.7991495818534706E-2</v>
      </c>
      <c r="O21" s="27">
        <f t="shared" si="2"/>
        <v>-0.11816440640446724</v>
      </c>
      <c r="P21" s="54">
        <f t="shared" si="2"/>
        <v>-0.10623648957352649</v>
      </c>
    </row>
    <row r="22" spans="2:16" ht="25" customHeight="1" thickBot="1">
      <c r="B22" s="7" t="s">
        <v>34</v>
      </c>
      <c r="C22" s="38">
        <f>STDEV(C17:C20)/SQRT(4)</f>
        <v>6.1841521434480233E-2</v>
      </c>
      <c r="D22" s="53">
        <f t="shared" ref="D22:P22" si="3">STDEV(D17:D20)/SQRT(4)</f>
        <v>6.392020479278103E-2</v>
      </c>
      <c r="E22" s="28">
        <f t="shared" si="3"/>
        <v>0.1169107214853915</v>
      </c>
      <c r="F22" s="53">
        <f t="shared" si="3"/>
        <v>9.7602129124282996E-2</v>
      </c>
      <c r="G22" s="28">
        <f t="shared" si="3"/>
        <v>0.24898757661187271</v>
      </c>
      <c r="H22" s="53">
        <f t="shared" si="3"/>
        <v>0.21425464879338452</v>
      </c>
      <c r="I22" s="28">
        <f t="shared" si="3"/>
        <v>0.16523907361911172</v>
      </c>
      <c r="J22" s="53">
        <f t="shared" si="3"/>
        <v>0.17809357522162772</v>
      </c>
      <c r="K22" s="28">
        <f t="shared" si="3"/>
        <v>9.8040324602057985E-2</v>
      </c>
      <c r="L22" s="53">
        <f t="shared" si="3"/>
        <v>0.11691257318782379</v>
      </c>
      <c r="M22" s="28">
        <f t="shared" si="3"/>
        <v>8.9410834891186397E-2</v>
      </c>
      <c r="N22" s="53">
        <f t="shared" si="3"/>
        <v>4.5958845073742316E-2</v>
      </c>
      <c r="O22" s="28">
        <f t="shared" si="3"/>
        <v>7.6001450949744878E-2</v>
      </c>
      <c r="P22" s="55">
        <f t="shared" si="3"/>
        <v>2.4214304072834879E-2</v>
      </c>
    </row>
  </sheetData>
  <mergeCells count="19">
    <mergeCell ref="E15:F15"/>
    <mergeCell ref="C15:D15"/>
    <mergeCell ref="B14:B16"/>
    <mergeCell ref="O15:P15"/>
    <mergeCell ref="M15:N15"/>
    <mergeCell ref="K15:L15"/>
    <mergeCell ref="I15:J15"/>
    <mergeCell ref="G15:H15"/>
    <mergeCell ref="O5:P5"/>
    <mergeCell ref="C4:P4"/>
    <mergeCell ref="B4:B6"/>
    <mergeCell ref="B2:P2"/>
    <mergeCell ref="C14:P14"/>
    <mergeCell ref="C5:D5"/>
    <mergeCell ref="E5:F5"/>
    <mergeCell ref="G5:H5"/>
    <mergeCell ref="I5:J5"/>
    <mergeCell ref="K5:L5"/>
    <mergeCell ref="M5:N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A8401-9551-DF42-AC22-BA467E9E196A}">
  <dimension ref="B1:L22"/>
  <sheetViews>
    <sheetView zoomScale="130" zoomScaleNormal="130" workbookViewId="0"/>
  </sheetViews>
  <sheetFormatPr baseColWidth="10" defaultRowHeight="16"/>
  <cols>
    <col min="1" max="1" width="3.33203125" customWidth="1"/>
    <col min="2" max="2" width="12.5" customWidth="1"/>
    <col min="3" max="12" width="10.5" style="1" customWidth="1"/>
  </cols>
  <sheetData>
    <row r="1" spans="2:12" ht="20" customHeight="1" thickBot="1"/>
    <row r="2" spans="2:12" ht="25" customHeight="1" thickBot="1">
      <c r="B2" s="69" t="s">
        <v>23</v>
      </c>
      <c r="C2" s="70"/>
      <c r="D2" s="70"/>
      <c r="E2" s="70"/>
      <c r="F2" s="70"/>
      <c r="G2" s="70"/>
      <c r="H2" s="70"/>
      <c r="I2" s="70"/>
      <c r="J2" s="70"/>
      <c r="K2" s="70"/>
      <c r="L2" s="71"/>
    </row>
    <row r="3" spans="2:12" ht="15" customHeight="1" thickBot="1"/>
    <row r="4" spans="2:12" ht="25" customHeight="1">
      <c r="B4" s="91" t="s">
        <v>10</v>
      </c>
      <c r="C4" s="88" t="s">
        <v>16</v>
      </c>
      <c r="D4" s="89"/>
      <c r="E4" s="89"/>
      <c r="F4" s="89"/>
      <c r="G4" s="89"/>
      <c r="H4" s="89"/>
      <c r="I4" s="89"/>
      <c r="J4" s="89"/>
      <c r="K4" s="89"/>
      <c r="L4" s="90"/>
    </row>
    <row r="5" spans="2:12" ht="25" customHeight="1">
      <c r="B5" s="92"/>
      <c r="C5" s="94" t="s">
        <v>18</v>
      </c>
      <c r="D5" s="86"/>
      <c r="E5" s="86" t="s">
        <v>19</v>
      </c>
      <c r="F5" s="86"/>
      <c r="G5" s="86" t="s">
        <v>20</v>
      </c>
      <c r="H5" s="86"/>
      <c r="I5" s="86" t="s">
        <v>21</v>
      </c>
      <c r="J5" s="86"/>
      <c r="K5" s="86" t="s">
        <v>22</v>
      </c>
      <c r="L5" s="87"/>
    </row>
    <row r="6" spans="2:12" ht="25" customHeight="1" thickBot="1">
      <c r="B6" s="93"/>
      <c r="C6" s="31" t="s">
        <v>1</v>
      </c>
      <c r="D6" s="32" t="s">
        <v>2</v>
      </c>
      <c r="E6" s="32" t="s">
        <v>1</v>
      </c>
      <c r="F6" s="32" t="s">
        <v>2</v>
      </c>
      <c r="G6" s="32" t="s">
        <v>1</v>
      </c>
      <c r="H6" s="32" t="s">
        <v>2</v>
      </c>
      <c r="I6" s="32" t="s">
        <v>1</v>
      </c>
      <c r="J6" s="32" t="s">
        <v>2</v>
      </c>
      <c r="K6" s="32" t="s">
        <v>1</v>
      </c>
      <c r="L6" s="33" t="s">
        <v>2</v>
      </c>
    </row>
    <row r="7" spans="2:12" ht="25" customHeight="1">
      <c r="B7" s="12" t="s">
        <v>50</v>
      </c>
      <c r="C7" s="35">
        <v>1.1475794961000125</v>
      </c>
      <c r="D7" s="43">
        <v>0.93468120626550477</v>
      </c>
      <c r="E7" s="36">
        <v>3.0860157454860455</v>
      </c>
      <c r="F7" s="43">
        <v>2.5889055370975793</v>
      </c>
      <c r="G7" s="36">
        <v>4.4336005501794693</v>
      </c>
      <c r="H7" s="43">
        <v>3.4162238480239582</v>
      </c>
      <c r="I7" s="36">
        <v>3.8795734800654578</v>
      </c>
      <c r="J7" s="43">
        <v>2.676394278918603</v>
      </c>
      <c r="K7" s="36">
        <v>4.6160833502681617</v>
      </c>
      <c r="L7" s="47">
        <v>2.3986273521177512</v>
      </c>
    </row>
    <row r="8" spans="2:12" ht="25" customHeight="1">
      <c r="B8" s="6" t="s">
        <v>51</v>
      </c>
      <c r="C8" s="37">
        <v>0.86337382266292195</v>
      </c>
      <c r="D8" s="44">
        <v>0.18609875040462184</v>
      </c>
      <c r="E8" s="34">
        <v>1.5823566775570226</v>
      </c>
      <c r="F8" s="44">
        <v>0.92842036470643996</v>
      </c>
      <c r="G8" s="34">
        <v>2.6873603096507757</v>
      </c>
      <c r="H8" s="44">
        <v>1.3384950005855676</v>
      </c>
      <c r="I8" s="34">
        <v>3.1310132126427601</v>
      </c>
      <c r="J8" s="44">
        <v>1.3227313721210814</v>
      </c>
      <c r="K8" s="34">
        <v>2.9524735040037324</v>
      </c>
      <c r="L8" s="48">
        <v>0.99013679907789132</v>
      </c>
    </row>
    <row r="9" spans="2:12" ht="25" customHeight="1">
      <c r="B9" s="6" t="s">
        <v>52</v>
      </c>
      <c r="C9" s="37">
        <v>0.8595817029737276</v>
      </c>
      <c r="D9" s="44">
        <v>0.41054889770815961</v>
      </c>
      <c r="E9" s="34">
        <v>2.4775907740944296</v>
      </c>
      <c r="F9" s="44">
        <v>1.0498201099542757</v>
      </c>
      <c r="G9" s="34">
        <v>2.9546303131738134</v>
      </c>
      <c r="H9" s="44">
        <v>1.6324846277983274</v>
      </c>
      <c r="I9" s="34">
        <v>4.2349808375934801</v>
      </c>
      <c r="J9" s="44">
        <v>1.5434247700494175</v>
      </c>
      <c r="K9" s="34">
        <v>3.0319724885036723</v>
      </c>
      <c r="L9" s="48">
        <v>1.2235214115892519</v>
      </c>
    </row>
    <row r="10" spans="2:12" ht="25" customHeight="1" thickBot="1">
      <c r="B10" s="7" t="s">
        <v>53</v>
      </c>
      <c r="C10" s="38">
        <v>0.8261632803753477</v>
      </c>
      <c r="D10" s="46">
        <v>7.8059725731285487E-2</v>
      </c>
      <c r="E10" s="39">
        <v>1.4451770875154797</v>
      </c>
      <c r="F10" s="46">
        <v>0.94340606872676736</v>
      </c>
      <c r="G10" s="39">
        <v>2.416295316949395</v>
      </c>
      <c r="H10" s="46">
        <v>1.4049239827571567</v>
      </c>
      <c r="I10" s="39">
        <v>2.5352264874806343</v>
      </c>
      <c r="J10" s="46">
        <v>1.1953415790713415</v>
      </c>
      <c r="K10" s="39">
        <v>2.4424934535034439</v>
      </c>
      <c r="L10" s="50">
        <v>1.2740773683080937</v>
      </c>
    </row>
    <row r="11" spans="2:12" ht="25" customHeight="1">
      <c r="B11" s="12" t="s">
        <v>33</v>
      </c>
      <c r="C11" s="59">
        <f>AVERAGE(C7:C10)</f>
        <v>0.92417457552800242</v>
      </c>
      <c r="D11" s="61">
        <f t="shared" ref="D11:L11" si="0">AVERAGE(D7:D10)</f>
        <v>0.40234714502739288</v>
      </c>
      <c r="E11" s="60">
        <f t="shared" si="0"/>
        <v>2.1477850711632445</v>
      </c>
      <c r="F11" s="61">
        <f t="shared" si="0"/>
        <v>1.3776380201212657</v>
      </c>
      <c r="G11" s="60">
        <f t="shared" si="0"/>
        <v>3.1229716224883632</v>
      </c>
      <c r="H11" s="61">
        <f t="shared" si="0"/>
        <v>1.9480318647912525</v>
      </c>
      <c r="I11" s="60">
        <f t="shared" si="0"/>
        <v>3.4451985044455835</v>
      </c>
      <c r="J11" s="61">
        <f t="shared" si="0"/>
        <v>1.6844730000401107</v>
      </c>
      <c r="K11" s="60">
        <f t="shared" si="0"/>
        <v>3.2607556990697524</v>
      </c>
      <c r="L11" s="62">
        <f t="shared" si="0"/>
        <v>1.4715907327732469</v>
      </c>
    </row>
    <row r="12" spans="2:12" ht="25" customHeight="1" thickBot="1">
      <c r="B12" s="7" t="s">
        <v>34</v>
      </c>
      <c r="C12" s="38">
        <f>STDEV(C7:C10)/SQRT(4)</f>
        <v>7.4936052319661509E-2</v>
      </c>
      <c r="D12" s="53">
        <f t="shared" ref="D12:L12" si="1">STDEV(D7:D10)/SQRT(4)</f>
        <v>0.19047583398600146</v>
      </c>
      <c r="E12" s="28">
        <f t="shared" si="1"/>
        <v>0.38755815121817933</v>
      </c>
      <c r="F12" s="53">
        <f t="shared" si="1"/>
        <v>0.4046590611713029</v>
      </c>
      <c r="G12" s="28">
        <f t="shared" si="1"/>
        <v>0.45048451686348834</v>
      </c>
      <c r="H12" s="53">
        <f t="shared" si="1"/>
        <v>0.49342840740036414</v>
      </c>
      <c r="I12" s="28">
        <f t="shared" si="1"/>
        <v>0.38070102250560622</v>
      </c>
      <c r="J12" s="53">
        <f t="shared" si="1"/>
        <v>0.3383672781441161</v>
      </c>
      <c r="K12" s="28">
        <f t="shared" si="1"/>
        <v>0.47026994143912204</v>
      </c>
      <c r="L12" s="55">
        <f t="shared" si="1"/>
        <v>0.31513815768266001</v>
      </c>
    </row>
    <row r="13" spans="2:12" ht="15" customHeight="1" thickBot="1"/>
    <row r="14" spans="2:12" ht="25" customHeight="1">
      <c r="B14" s="91" t="s">
        <v>10</v>
      </c>
      <c r="C14" s="88" t="s">
        <v>17</v>
      </c>
      <c r="D14" s="89"/>
      <c r="E14" s="89"/>
      <c r="F14" s="89"/>
      <c r="G14" s="89"/>
      <c r="H14" s="89"/>
      <c r="I14" s="89"/>
      <c r="J14" s="89"/>
      <c r="K14" s="89"/>
      <c r="L14" s="90"/>
    </row>
    <row r="15" spans="2:12" ht="25" customHeight="1">
      <c r="B15" s="92"/>
      <c r="C15" s="94" t="s">
        <v>18</v>
      </c>
      <c r="D15" s="86"/>
      <c r="E15" s="86" t="s">
        <v>19</v>
      </c>
      <c r="F15" s="86"/>
      <c r="G15" s="86" t="s">
        <v>20</v>
      </c>
      <c r="H15" s="86"/>
      <c r="I15" s="86" t="s">
        <v>21</v>
      </c>
      <c r="J15" s="86"/>
      <c r="K15" s="86" t="s">
        <v>22</v>
      </c>
      <c r="L15" s="87"/>
    </row>
    <row r="16" spans="2:12" ht="25" customHeight="1" thickBot="1">
      <c r="B16" s="93"/>
      <c r="C16" s="31" t="s">
        <v>1</v>
      </c>
      <c r="D16" s="32" t="s">
        <v>2</v>
      </c>
      <c r="E16" s="32" t="s">
        <v>1</v>
      </c>
      <c r="F16" s="32" t="s">
        <v>2</v>
      </c>
      <c r="G16" s="32" t="s">
        <v>1</v>
      </c>
      <c r="H16" s="32" t="s">
        <v>2</v>
      </c>
      <c r="I16" s="32" t="s">
        <v>1</v>
      </c>
      <c r="J16" s="32" t="s">
        <v>2</v>
      </c>
      <c r="K16" s="32" t="s">
        <v>1</v>
      </c>
      <c r="L16" s="33" t="s">
        <v>2</v>
      </c>
    </row>
    <row r="17" spans="2:12" ht="25" customHeight="1">
      <c r="B17" s="12" t="s">
        <v>50</v>
      </c>
      <c r="C17" s="35">
        <v>0.56432892602213447</v>
      </c>
      <c r="D17" s="43">
        <v>0.46010180550190299</v>
      </c>
      <c r="E17" s="36">
        <v>1.8285572493670441</v>
      </c>
      <c r="F17" s="43">
        <v>0.99049594195957524</v>
      </c>
      <c r="G17" s="36">
        <v>2.8364980939870876</v>
      </c>
      <c r="H17" s="43">
        <v>0.97630346227795617</v>
      </c>
      <c r="I17" s="36">
        <v>2.9628210701245834</v>
      </c>
      <c r="J17" s="43">
        <v>1.2250493449890147</v>
      </c>
      <c r="K17" s="36">
        <v>2.514218883550789</v>
      </c>
      <c r="L17" s="47">
        <v>0.92091492554124299</v>
      </c>
    </row>
    <row r="18" spans="2:12" ht="25" customHeight="1">
      <c r="B18" s="6" t="s">
        <v>51</v>
      </c>
      <c r="C18" s="37">
        <v>0.39319177325778015</v>
      </c>
      <c r="D18" s="44">
        <v>7.1417314240779156E-2</v>
      </c>
      <c r="E18" s="34">
        <v>1.2262124287117064</v>
      </c>
      <c r="F18" s="44">
        <v>0.45559974510441986</v>
      </c>
      <c r="G18" s="34">
        <v>1.9367824898014971</v>
      </c>
      <c r="H18" s="44">
        <v>0.8261421486401832</v>
      </c>
      <c r="I18" s="34">
        <v>1.8434190322307014</v>
      </c>
      <c r="J18" s="44">
        <v>0.53581140720037423</v>
      </c>
      <c r="K18" s="34">
        <v>1.106398122164103</v>
      </c>
      <c r="L18" s="48">
        <v>0.6262565735676181</v>
      </c>
    </row>
    <row r="19" spans="2:12" ht="25" customHeight="1">
      <c r="B19" s="6" t="s">
        <v>52</v>
      </c>
      <c r="C19" s="37">
        <v>0.30604313127550936</v>
      </c>
      <c r="D19" s="44">
        <v>7.8528164339953035E-2</v>
      </c>
      <c r="E19" s="34">
        <v>1.463921734563123</v>
      </c>
      <c r="F19" s="44">
        <v>0.48327330271492291</v>
      </c>
      <c r="G19" s="34">
        <v>1.9244645947808141</v>
      </c>
      <c r="H19" s="44">
        <v>0.63564017633652403</v>
      </c>
      <c r="I19" s="34">
        <v>1.3562544919746902</v>
      </c>
      <c r="J19" s="44">
        <v>0.52466724292809475</v>
      </c>
      <c r="K19" s="34">
        <v>1.0519165628159974</v>
      </c>
      <c r="L19" s="48">
        <v>0.33128048637162438</v>
      </c>
    </row>
    <row r="20" spans="2:12" ht="25" customHeight="1" thickBot="1">
      <c r="B20" s="7" t="s">
        <v>53</v>
      </c>
      <c r="C20" s="38">
        <v>0.48766014901029298</v>
      </c>
      <c r="D20" s="46">
        <v>-0.21629142514444583</v>
      </c>
      <c r="E20" s="39">
        <v>1.2354811067545468</v>
      </c>
      <c r="F20" s="46">
        <v>0.17678422807353317</v>
      </c>
      <c r="G20" s="39">
        <v>1.61086670355747</v>
      </c>
      <c r="H20" s="46">
        <v>0.79265941825157993</v>
      </c>
      <c r="I20" s="39">
        <v>1.7108873213390989</v>
      </c>
      <c r="J20" s="46">
        <v>0.51141111952733942</v>
      </c>
      <c r="K20" s="39">
        <v>1.6759663624278811</v>
      </c>
      <c r="L20" s="50">
        <v>0.33020735392006478</v>
      </c>
    </row>
    <row r="21" spans="2:12" ht="25" customHeight="1">
      <c r="B21" s="12" t="s">
        <v>33</v>
      </c>
      <c r="C21" s="35">
        <f>AVERAGE(C17:C20)</f>
        <v>0.43780599489142924</v>
      </c>
      <c r="D21" s="63">
        <f t="shared" ref="D21:L21" si="2">AVERAGE(D17:D20)</f>
        <v>9.8438964734547343E-2</v>
      </c>
      <c r="E21" s="58">
        <f t="shared" si="2"/>
        <v>1.4385431298491052</v>
      </c>
      <c r="F21" s="63">
        <f t="shared" si="2"/>
        <v>0.52653830446311278</v>
      </c>
      <c r="G21" s="58">
        <f t="shared" si="2"/>
        <v>2.0771529705317175</v>
      </c>
      <c r="H21" s="63">
        <f t="shared" si="2"/>
        <v>0.80768630137656083</v>
      </c>
      <c r="I21" s="58">
        <f t="shared" si="2"/>
        <v>1.9683454789172685</v>
      </c>
      <c r="J21" s="63">
        <f t="shared" si="2"/>
        <v>0.69923477866120576</v>
      </c>
      <c r="K21" s="58">
        <f t="shared" si="2"/>
        <v>1.5871249827396927</v>
      </c>
      <c r="L21" s="64">
        <f t="shared" si="2"/>
        <v>0.55216483485013756</v>
      </c>
    </row>
    <row r="22" spans="2:12" ht="25" customHeight="1" thickBot="1">
      <c r="B22" s="7" t="s">
        <v>34</v>
      </c>
      <c r="C22" s="38">
        <f>STDEV(C17:C20)/SQRT(4)</f>
        <v>5.6158532881667805E-2</v>
      </c>
      <c r="D22" s="53">
        <f t="shared" ref="D22:L22" si="3">STDEV(D17:D20)/SQRT(4)</f>
        <v>0.1387389149545101</v>
      </c>
      <c r="E22" s="28">
        <f t="shared" si="3"/>
        <v>0.14114814878622436</v>
      </c>
      <c r="F22" s="53">
        <f t="shared" si="3"/>
        <v>0.16943256842634685</v>
      </c>
      <c r="G22" s="28">
        <f t="shared" si="3"/>
        <v>0.26410943300617346</v>
      </c>
      <c r="H22" s="53">
        <f t="shared" si="3"/>
        <v>6.9879683269655782E-2</v>
      </c>
      <c r="I22" s="28">
        <f t="shared" si="3"/>
        <v>0.34707448741693714</v>
      </c>
      <c r="J22" s="53">
        <f t="shared" si="3"/>
        <v>0.17534245254275338</v>
      </c>
      <c r="K22" s="28">
        <f t="shared" si="3"/>
        <v>0.33972320337078787</v>
      </c>
      <c r="L22" s="55">
        <f t="shared" si="3"/>
        <v>0.14128022799696074</v>
      </c>
    </row>
  </sheetData>
  <mergeCells count="15">
    <mergeCell ref="B2:L2"/>
    <mergeCell ref="B4:B6"/>
    <mergeCell ref="C4:L4"/>
    <mergeCell ref="C5:D5"/>
    <mergeCell ref="E5:F5"/>
    <mergeCell ref="G5:H5"/>
    <mergeCell ref="I5:J5"/>
    <mergeCell ref="K5:L5"/>
    <mergeCell ref="B14:B16"/>
    <mergeCell ref="C14:L14"/>
    <mergeCell ref="C15:D15"/>
    <mergeCell ref="E15:F15"/>
    <mergeCell ref="G15:H15"/>
    <mergeCell ref="I15:J15"/>
    <mergeCell ref="K15:L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C3ED7-FAE0-9642-A105-D30B653593DE}">
  <dimension ref="B1:L32"/>
  <sheetViews>
    <sheetView zoomScale="130" zoomScaleNormal="130" workbookViewId="0">
      <selection activeCell="N17" sqref="N17"/>
    </sheetView>
  </sheetViews>
  <sheetFormatPr baseColWidth="10" defaultRowHeight="16"/>
  <cols>
    <col min="1" max="1" width="3.33203125" customWidth="1"/>
    <col min="2" max="2" width="12.5" customWidth="1"/>
    <col min="3" max="12" width="10.5" style="1" customWidth="1"/>
  </cols>
  <sheetData>
    <row r="1" spans="2:12" ht="20" customHeight="1" thickBot="1"/>
    <row r="2" spans="2:12" ht="25" customHeight="1" thickBot="1">
      <c r="B2" s="69" t="s">
        <v>24</v>
      </c>
      <c r="C2" s="70"/>
      <c r="D2" s="70"/>
      <c r="E2" s="70"/>
      <c r="F2" s="70"/>
      <c r="G2" s="70"/>
      <c r="H2" s="70"/>
      <c r="I2" s="70"/>
      <c r="J2" s="70"/>
      <c r="K2" s="70"/>
      <c r="L2" s="71"/>
    </row>
    <row r="3" spans="2:12" ht="15" customHeight="1" thickBot="1"/>
    <row r="4" spans="2:12" ht="25" customHeight="1">
      <c r="B4" s="91" t="s">
        <v>10</v>
      </c>
      <c r="C4" s="88" t="s">
        <v>30</v>
      </c>
      <c r="D4" s="89"/>
      <c r="E4" s="89"/>
      <c r="F4" s="89"/>
      <c r="G4" s="89"/>
      <c r="H4" s="89"/>
      <c r="I4" s="89"/>
      <c r="J4" s="89"/>
      <c r="K4" s="89"/>
      <c r="L4" s="90"/>
    </row>
    <row r="5" spans="2:12" ht="25" customHeight="1">
      <c r="B5" s="92"/>
      <c r="C5" s="94" t="s">
        <v>25</v>
      </c>
      <c r="D5" s="86"/>
      <c r="E5" s="94" t="s">
        <v>26</v>
      </c>
      <c r="F5" s="86"/>
      <c r="G5" s="94" t="s">
        <v>27</v>
      </c>
      <c r="H5" s="86"/>
      <c r="I5" s="94" t="s">
        <v>28</v>
      </c>
      <c r="J5" s="86"/>
      <c r="K5" s="94" t="s">
        <v>29</v>
      </c>
      <c r="L5" s="86"/>
    </row>
    <row r="6" spans="2:12" ht="25" customHeight="1" thickBot="1">
      <c r="B6" s="93"/>
      <c r="C6" s="31" t="s">
        <v>1</v>
      </c>
      <c r="D6" s="32" t="s">
        <v>2</v>
      </c>
      <c r="E6" s="32" t="s">
        <v>1</v>
      </c>
      <c r="F6" s="32" t="s">
        <v>2</v>
      </c>
      <c r="G6" s="32" t="s">
        <v>1</v>
      </c>
      <c r="H6" s="32" t="s">
        <v>2</v>
      </c>
      <c r="I6" s="32" t="s">
        <v>1</v>
      </c>
      <c r="J6" s="32" t="s">
        <v>2</v>
      </c>
      <c r="K6" s="32" t="s">
        <v>1</v>
      </c>
      <c r="L6" s="33" t="s">
        <v>2</v>
      </c>
    </row>
    <row r="7" spans="2:12" ht="25" customHeight="1">
      <c r="B7" s="12" t="s">
        <v>50</v>
      </c>
      <c r="C7" s="35">
        <v>0.36211586531535661</v>
      </c>
      <c r="D7" s="43">
        <v>-0.15802919518809838</v>
      </c>
      <c r="E7" s="36">
        <v>3.5049714120602773</v>
      </c>
      <c r="F7" s="43">
        <v>1.3220091230757958</v>
      </c>
      <c r="G7" s="36">
        <v>3.7650470678509387</v>
      </c>
      <c r="H7" s="43">
        <v>2.9130097185229866</v>
      </c>
      <c r="I7" s="36">
        <v>3.3102747728846276</v>
      </c>
      <c r="J7" s="43">
        <v>2.8798350412855442</v>
      </c>
      <c r="K7" s="36">
        <v>2.8622591487779112</v>
      </c>
      <c r="L7" s="47">
        <v>2.5552016600746441</v>
      </c>
    </row>
    <row r="8" spans="2:12" ht="25" customHeight="1">
      <c r="B8" s="6" t="s">
        <v>51</v>
      </c>
      <c r="C8" s="37">
        <v>0.14533022005202237</v>
      </c>
      <c r="D8" s="44">
        <v>0.15117189725592553</v>
      </c>
      <c r="E8" s="34">
        <v>1.6920682172153523</v>
      </c>
      <c r="F8" s="44">
        <v>0.52630129620452681</v>
      </c>
      <c r="G8" s="34">
        <v>1.4243594535679254</v>
      </c>
      <c r="H8" s="44">
        <v>1.0601045577289123</v>
      </c>
      <c r="I8" s="34">
        <v>1.3748556703449093</v>
      </c>
      <c r="J8" s="44">
        <v>1.3540305844783473</v>
      </c>
      <c r="K8" s="34">
        <v>1.5003106320179673</v>
      </c>
      <c r="L8" s="48">
        <v>1.5587047700517611</v>
      </c>
    </row>
    <row r="9" spans="2:12" ht="25" customHeight="1">
      <c r="B9" s="6" t="s">
        <v>52</v>
      </c>
      <c r="C9" s="37">
        <v>3.9783500884594543E-2</v>
      </c>
      <c r="D9" s="44">
        <v>1.3847529258883523E-2</v>
      </c>
      <c r="E9" s="34">
        <v>0.83912630984615444</v>
      </c>
      <c r="F9" s="44">
        <v>0.43653561315596517</v>
      </c>
      <c r="G9" s="34">
        <v>2.2343602444373403</v>
      </c>
      <c r="H9" s="44">
        <v>1.1359061431436279</v>
      </c>
      <c r="I9" s="34">
        <v>2.5314829224171911</v>
      </c>
      <c r="J9" s="44">
        <v>1.3282761304413624</v>
      </c>
      <c r="K9" s="34">
        <v>1.0487208577422404</v>
      </c>
      <c r="L9" s="48">
        <v>1.1786012658763443</v>
      </c>
    </row>
    <row r="10" spans="2:12" ht="25" customHeight="1" thickBot="1">
      <c r="B10" s="7" t="s">
        <v>53</v>
      </c>
      <c r="C10" s="38">
        <v>0.10612468242158564</v>
      </c>
      <c r="D10" s="46">
        <v>0.29975221564255528</v>
      </c>
      <c r="E10" s="39">
        <v>2.4458441302452525</v>
      </c>
      <c r="F10" s="46">
        <v>0.82208288466445323</v>
      </c>
      <c r="G10" s="39">
        <v>1.9158996044089871</v>
      </c>
      <c r="H10" s="46">
        <v>1.2706445093847352</v>
      </c>
      <c r="I10" s="39">
        <v>1.5212732338417803</v>
      </c>
      <c r="J10" s="46">
        <v>1.2207540385603914</v>
      </c>
      <c r="K10" s="39">
        <v>1.8504520740945221</v>
      </c>
      <c r="L10" s="50">
        <v>1.1376949852218172</v>
      </c>
    </row>
    <row r="11" spans="2:12" ht="25" customHeight="1">
      <c r="B11" s="8" t="s">
        <v>33</v>
      </c>
      <c r="C11" s="51">
        <f>AVERAGE(C7:C10)</f>
        <v>0.16333856716838982</v>
      </c>
      <c r="D11" s="52">
        <f t="shared" ref="D11:L11" si="0">AVERAGE(D7:D10)</f>
        <v>7.6685611742316487E-2</v>
      </c>
      <c r="E11" s="27">
        <f t="shared" si="0"/>
        <v>2.1205025173417589</v>
      </c>
      <c r="F11" s="52">
        <f t="shared" si="0"/>
        <v>0.77673222927518526</v>
      </c>
      <c r="G11" s="27">
        <f t="shared" si="0"/>
        <v>2.3349165925662976</v>
      </c>
      <c r="H11" s="52">
        <f t="shared" si="0"/>
        <v>1.5949162321950656</v>
      </c>
      <c r="I11" s="27">
        <f t="shared" si="0"/>
        <v>2.1844716498721271</v>
      </c>
      <c r="J11" s="52">
        <f t="shared" si="0"/>
        <v>1.6957239486914115</v>
      </c>
      <c r="K11" s="27">
        <f t="shared" si="0"/>
        <v>1.8154356781581602</v>
      </c>
      <c r="L11" s="54">
        <f t="shared" si="0"/>
        <v>1.607550670306142</v>
      </c>
    </row>
    <row r="12" spans="2:12" ht="25" customHeight="1" thickBot="1">
      <c r="B12" s="7" t="s">
        <v>34</v>
      </c>
      <c r="C12" s="38">
        <f>STDEV(C7:C10)/SQRT(4)</f>
        <v>6.9747161134991284E-2</v>
      </c>
      <c r="D12" s="53">
        <f t="shared" ref="D12:L12" si="1">STDEV(D7:D10)/SQRT(4)</f>
        <v>9.7615991563787669E-2</v>
      </c>
      <c r="E12" s="28">
        <f t="shared" si="1"/>
        <v>0.56628042377359211</v>
      </c>
      <c r="F12" s="53">
        <f t="shared" si="1"/>
        <v>0.1995480231913041</v>
      </c>
      <c r="G12" s="28">
        <f t="shared" si="1"/>
        <v>0.50498137715103231</v>
      </c>
      <c r="H12" s="53">
        <f t="shared" si="1"/>
        <v>0.44151598479092191</v>
      </c>
      <c r="I12" s="28">
        <f t="shared" si="1"/>
        <v>0.45489556204226866</v>
      </c>
      <c r="J12" s="53">
        <f t="shared" si="1"/>
        <v>0.39575747512610765</v>
      </c>
      <c r="K12" s="28">
        <f t="shared" si="1"/>
        <v>0.38559704109072063</v>
      </c>
      <c r="L12" s="55">
        <f t="shared" si="1"/>
        <v>0.32979668948555974</v>
      </c>
    </row>
    <row r="13" spans="2:12" ht="15" customHeight="1" thickBot="1"/>
    <row r="14" spans="2:12" ht="25" customHeight="1">
      <c r="B14" s="91" t="s">
        <v>10</v>
      </c>
      <c r="C14" s="88" t="s">
        <v>31</v>
      </c>
      <c r="D14" s="89"/>
      <c r="E14" s="89"/>
      <c r="F14" s="89"/>
      <c r="G14" s="89"/>
      <c r="H14" s="89"/>
      <c r="I14" s="89"/>
      <c r="J14" s="89"/>
      <c r="K14" s="89"/>
      <c r="L14" s="90"/>
    </row>
    <row r="15" spans="2:12" ht="25" customHeight="1">
      <c r="B15" s="92"/>
      <c r="C15" s="94" t="s">
        <v>25</v>
      </c>
      <c r="D15" s="86"/>
      <c r="E15" s="94" t="s">
        <v>26</v>
      </c>
      <c r="F15" s="86"/>
      <c r="G15" s="94" t="s">
        <v>27</v>
      </c>
      <c r="H15" s="86"/>
      <c r="I15" s="94" t="s">
        <v>28</v>
      </c>
      <c r="J15" s="86"/>
      <c r="K15" s="94" t="s">
        <v>29</v>
      </c>
      <c r="L15" s="86"/>
    </row>
    <row r="16" spans="2:12" ht="25" customHeight="1" thickBot="1">
      <c r="B16" s="93"/>
      <c r="C16" s="31" t="s">
        <v>1</v>
      </c>
      <c r="D16" s="32" t="s">
        <v>2</v>
      </c>
      <c r="E16" s="32" t="s">
        <v>1</v>
      </c>
      <c r="F16" s="32" t="s">
        <v>2</v>
      </c>
      <c r="G16" s="32" t="s">
        <v>1</v>
      </c>
      <c r="H16" s="32" t="s">
        <v>2</v>
      </c>
      <c r="I16" s="32" t="s">
        <v>1</v>
      </c>
      <c r="J16" s="32" t="s">
        <v>2</v>
      </c>
      <c r="K16" s="32" t="s">
        <v>1</v>
      </c>
      <c r="L16" s="33" t="s">
        <v>2</v>
      </c>
    </row>
    <row r="17" spans="2:12" ht="25" customHeight="1">
      <c r="B17" s="12" t="s">
        <v>50</v>
      </c>
      <c r="C17" s="35">
        <v>-0.1969438045486093</v>
      </c>
      <c r="D17" s="43">
        <v>-5.9355745734954906E-3</v>
      </c>
      <c r="E17" s="36">
        <v>2.8091006688682492</v>
      </c>
      <c r="F17" s="43">
        <v>1.4223370952147232</v>
      </c>
      <c r="G17" s="36">
        <v>3.8044770838197288</v>
      </c>
      <c r="H17" s="43">
        <v>2.5001502936901394</v>
      </c>
      <c r="I17" s="36">
        <v>4.584306083999401</v>
      </c>
      <c r="J17" s="43">
        <v>3.0398755379867444</v>
      </c>
      <c r="K17" s="36">
        <v>3.5917144430614876</v>
      </c>
      <c r="L17" s="47">
        <v>2.8277915674507978</v>
      </c>
    </row>
    <row r="18" spans="2:12" ht="25" customHeight="1">
      <c r="B18" s="6" t="s">
        <v>51</v>
      </c>
      <c r="C18" s="37">
        <v>-0.24678612576359304</v>
      </c>
      <c r="D18" s="44">
        <v>-8.6076106961581522E-2</v>
      </c>
      <c r="E18" s="34">
        <v>0.92199994663224649</v>
      </c>
      <c r="F18" s="44">
        <v>0.52121491024836886</v>
      </c>
      <c r="G18" s="34">
        <v>1.6359439553011492</v>
      </c>
      <c r="H18" s="44">
        <v>0.77809556420225823</v>
      </c>
      <c r="I18" s="34">
        <v>1.7344153371404214</v>
      </c>
      <c r="J18" s="44">
        <v>1.2205059747385794</v>
      </c>
      <c r="K18" s="34">
        <v>1.7228908927791347</v>
      </c>
      <c r="L18" s="48">
        <v>1.2292385337403975</v>
      </c>
    </row>
    <row r="19" spans="2:12" ht="25" customHeight="1">
      <c r="B19" s="6" t="s">
        <v>52</v>
      </c>
      <c r="C19" s="37">
        <v>-0.22137899848832121</v>
      </c>
      <c r="D19" s="44">
        <v>0.2599692460597508</v>
      </c>
      <c r="E19" s="34">
        <v>0.93564278405953838</v>
      </c>
      <c r="F19" s="44">
        <v>0.50376851579098991</v>
      </c>
      <c r="G19" s="34">
        <v>1.4471413153143962</v>
      </c>
      <c r="H19" s="44">
        <v>0.60515478962860303</v>
      </c>
      <c r="I19" s="34">
        <v>2.5296391870928026</v>
      </c>
      <c r="J19" s="44">
        <v>1.1411934844985467</v>
      </c>
      <c r="K19" s="34">
        <v>1.6905027948225069</v>
      </c>
      <c r="L19" s="48">
        <v>1.4580546771145024</v>
      </c>
    </row>
    <row r="20" spans="2:12" ht="25" customHeight="1" thickBot="1">
      <c r="B20" s="7" t="s">
        <v>53</v>
      </c>
      <c r="C20" s="38">
        <v>0.68848894174388864</v>
      </c>
      <c r="D20" s="46">
        <v>-6.5869241748299417E-2</v>
      </c>
      <c r="E20" s="39">
        <v>0.64413077923194306</v>
      </c>
      <c r="F20" s="46">
        <v>0.86271211639275258</v>
      </c>
      <c r="G20" s="39">
        <v>1.9901742386904024</v>
      </c>
      <c r="H20" s="46">
        <v>1.0871435722531673</v>
      </c>
      <c r="I20" s="39">
        <v>1.3455232500403274</v>
      </c>
      <c r="J20" s="46">
        <v>1.1125364591667291</v>
      </c>
      <c r="K20" s="39">
        <v>1.6867441590368859</v>
      </c>
      <c r="L20" s="50">
        <v>1.5073884304435041</v>
      </c>
    </row>
    <row r="21" spans="2:12" ht="25" customHeight="1">
      <c r="B21" s="12" t="s">
        <v>33</v>
      </c>
      <c r="C21" s="35">
        <f>AVERAGE(C17:C20)</f>
        <v>5.8450032358412785E-3</v>
      </c>
      <c r="D21" s="63">
        <f t="shared" ref="D21:L21" si="2">AVERAGE(D17:D20)</f>
        <v>2.5522080694093598E-2</v>
      </c>
      <c r="E21" s="58">
        <f t="shared" si="2"/>
        <v>1.3277185446979942</v>
      </c>
      <c r="F21" s="63">
        <f t="shared" si="2"/>
        <v>0.82750815941170863</v>
      </c>
      <c r="G21" s="58">
        <f t="shared" si="2"/>
        <v>2.2194341482814193</v>
      </c>
      <c r="H21" s="63">
        <f t="shared" si="2"/>
        <v>1.242636054943542</v>
      </c>
      <c r="I21" s="58">
        <f t="shared" si="2"/>
        <v>2.5484709645682382</v>
      </c>
      <c r="J21" s="63">
        <f t="shared" si="2"/>
        <v>1.6285278640976499</v>
      </c>
      <c r="K21" s="58">
        <f t="shared" si="2"/>
        <v>2.172963072425004</v>
      </c>
      <c r="L21" s="64">
        <f t="shared" si="2"/>
        <v>1.7556183021873002</v>
      </c>
    </row>
    <row r="22" spans="2:12" ht="25" customHeight="1" thickBot="1">
      <c r="B22" s="7" t="s">
        <v>34</v>
      </c>
      <c r="C22" s="38">
        <f>STDEV(C17:C20)/SQRT(4)</f>
        <v>0.22777534283504888</v>
      </c>
      <c r="D22" s="53">
        <f t="shared" ref="D22:K22" si="3">STDEV(D17:D20)/SQRT(4)</f>
        <v>7.9979990585524477E-2</v>
      </c>
      <c r="E22" s="28">
        <f t="shared" si="3"/>
        <v>0.49834026309028262</v>
      </c>
      <c r="F22" s="53">
        <f t="shared" si="3"/>
        <v>0.21480295093999827</v>
      </c>
      <c r="G22" s="28">
        <f t="shared" si="3"/>
        <v>0.54020198682236475</v>
      </c>
      <c r="H22" s="53">
        <f t="shared" si="3"/>
        <v>0.43086155974486545</v>
      </c>
      <c r="I22" s="28">
        <f t="shared" si="3"/>
        <v>0.72196197024652919</v>
      </c>
      <c r="J22" s="53">
        <f t="shared" si="3"/>
        <v>0.47100301187024729</v>
      </c>
      <c r="K22" s="28">
        <f t="shared" si="3"/>
        <v>0.472986713148009</v>
      </c>
      <c r="L22" s="55">
        <f>STDEV(L17:L20)/SQRT(4)</f>
        <v>0.36249061500131924</v>
      </c>
    </row>
    <row r="23" spans="2:12" ht="15" customHeight="1" thickBot="1"/>
    <row r="24" spans="2:12" ht="25" customHeight="1">
      <c r="B24" s="91" t="s">
        <v>10</v>
      </c>
      <c r="C24" s="88" t="s">
        <v>32</v>
      </c>
      <c r="D24" s="89"/>
      <c r="E24" s="89"/>
      <c r="F24" s="89"/>
      <c r="G24" s="89"/>
      <c r="H24" s="89"/>
      <c r="I24" s="89"/>
      <c r="J24" s="89"/>
      <c r="K24" s="89"/>
      <c r="L24" s="90"/>
    </row>
    <row r="25" spans="2:12" ht="25" customHeight="1">
      <c r="B25" s="92"/>
      <c r="C25" s="94" t="s">
        <v>25</v>
      </c>
      <c r="D25" s="86"/>
      <c r="E25" s="94" t="s">
        <v>26</v>
      </c>
      <c r="F25" s="86"/>
      <c r="G25" s="94" t="s">
        <v>27</v>
      </c>
      <c r="H25" s="86"/>
      <c r="I25" s="94" t="s">
        <v>28</v>
      </c>
      <c r="J25" s="86"/>
      <c r="K25" s="94" t="s">
        <v>29</v>
      </c>
      <c r="L25" s="86"/>
    </row>
    <row r="26" spans="2:12" ht="25" customHeight="1" thickBot="1">
      <c r="B26" s="93"/>
      <c r="C26" s="31" t="s">
        <v>1</v>
      </c>
      <c r="D26" s="32" t="s">
        <v>2</v>
      </c>
      <c r="E26" s="32" t="s">
        <v>1</v>
      </c>
      <c r="F26" s="32" t="s">
        <v>2</v>
      </c>
      <c r="G26" s="32" t="s">
        <v>1</v>
      </c>
      <c r="H26" s="32" t="s">
        <v>2</v>
      </c>
      <c r="I26" s="32" t="s">
        <v>1</v>
      </c>
      <c r="J26" s="32" t="s">
        <v>2</v>
      </c>
      <c r="K26" s="32" t="s">
        <v>1</v>
      </c>
      <c r="L26" s="33" t="s">
        <v>2</v>
      </c>
    </row>
    <row r="27" spans="2:12" ht="25" customHeight="1">
      <c r="B27" s="29" t="s">
        <v>11</v>
      </c>
      <c r="C27" s="35">
        <v>0.43696234482922974</v>
      </c>
      <c r="D27" s="43">
        <v>0.31105872047160871</v>
      </c>
      <c r="E27" s="36">
        <v>1.8125757235389015</v>
      </c>
      <c r="F27" s="43">
        <v>0.90811986000683764</v>
      </c>
      <c r="G27" s="36">
        <v>3.954852680803485</v>
      </c>
      <c r="H27" s="43">
        <v>1.8670112978298059</v>
      </c>
      <c r="I27" s="36">
        <v>4.0829274999915164</v>
      </c>
      <c r="J27" s="43">
        <v>2.7815878364079061</v>
      </c>
      <c r="K27" s="36">
        <v>4.2337102338931523</v>
      </c>
      <c r="L27" s="47">
        <v>3.3019779310633335</v>
      </c>
    </row>
    <row r="28" spans="2:12" ht="25" customHeight="1">
      <c r="B28" s="30" t="s">
        <v>12</v>
      </c>
      <c r="C28" s="37">
        <v>0.12916362910363938</v>
      </c>
      <c r="D28" s="44">
        <v>-0.13497862576170114</v>
      </c>
      <c r="E28" s="34">
        <v>0.75552111247913079</v>
      </c>
      <c r="F28" s="44">
        <v>0.39867704841772456</v>
      </c>
      <c r="G28" s="34">
        <v>1.3982827931149078</v>
      </c>
      <c r="H28" s="44">
        <v>0.59056928545928122</v>
      </c>
      <c r="I28" s="34">
        <v>1.6357441613695674</v>
      </c>
      <c r="J28" s="44">
        <v>0.90816430121238501</v>
      </c>
      <c r="K28" s="34">
        <v>2.0356104689506722</v>
      </c>
      <c r="L28" s="48">
        <v>1.0386897375270057</v>
      </c>
    </row>
    <row r="29" spans="2:12" ht="25" customHeight="1">
      <c r="B29" s="30" t="s">
        <v>13</v>
      </c>
      <c r="C29" s="37">
        <v>7.1525891118709786E-2</v>
      </c>
      <c r="D29" s="44">
        <v>0.17814877307818902</v>
      </c>
      <c r="E29" s="34">
        <v>0.88349719383891168</v>
      </c>
      <c r="F29" s="44">
        <v>0.33246951084365356</v>
      </c>
      <c r="G29" s="34">
        <v>0.93065645982231604</v>
      </c>
      <c r="H29" s="44">
        <v>0.1825918302292511</v>
      </c>
      <c r="I29" s="34">
        <v>1.6176960673336946</v>
      </c>
      <c r="J29" s="44">
        <v>0.75828247937430115</v>
      </c>
      <c r="K29" s="34">
        <v>1.3653566371438961</v>
      </c>
      <c r="L29" s="48">
        <v>0.8379722998756769</v>
      </c>
    </row>
    <row r="30" spans="2:12" ht="25" customHeight="1" thickBot="1">
      <c r="B30" s="40" t="s">
        <v>14</v>
      </c>
      <c r="C30" s="38">
        <v>0.15638845092480388</v>
      </c>
      <c r="D30" s="46">
        <v>1.7053726277149558E-2</v>
      </c>
      <c r="E30" s="39">
        <v>0.92488237919051297</v>
      </c>
      <c r="F30" s="46">
        <v>0.44530571841676742</v>
      </c>
      <c r="G30" s="39">
        <v>1.5063010860715682</v>
      </c>
      <c r="H30" s="46">
        <v>0.84189887683993336</v>
      </c>
      <c r="I30" s="39">
        <v>1.4974171581123121</v>
      </c>
      <c r="J30" s="46">
        <v>0.87690299803496796</v>
      </c>
      <c r="K30" s="39">
        <v>1.5246414921664506</v>
      </c>
      <c r="L30" s="50">
        <v>0.86649356406368994</v>
      </c>
    </row>
    <row r="31" spans="2:12" ht="25" customHeight="1">
      <c r="B31" s="8" t="s">
        <v>33</v>
      </c>
      <c r="C31" s="66">
        <f>AVERAGE(C27:C30)</f>
        <v>0.1985100789940957</v>
      </c>
      <c r="D31" s="67">
        <f t="shared" ref="D31:L31" si="4">AVERAGE(D27:D30)</f>
        <v>9.2820648516311541E-2</v>
      </c>
      <c r="E31" s="65">
        <f t="shared" si="4"/>
        <v>1.0941191022618644</v>
      </c>
      <c r="F31" s="67">
        <f t="shared" si="4"/>
        <v>0.52114303442124577</v>
      </c>
      <c r="G31" s="65">
        <f t="shared" si="4"/>
        <v>1.9475232549530692</v>
      </c>
      <c r="H31" s="67">
        <f t="shared" si="4"/>
        <v>0.870517822589568</v>
      </c>
      <c r="I31" s="65">
        <f t="shared" si="4"/>
        <v>2.2084462217017728</v>
      </c>
      <c r="J31" s="67">
        <f t="shared" si="4"/>
        <v>1.33123440375739</v>
      </c>
      <c r="K31" s="65">
        <f t="shared" si="4"/>
        <v>2.2898297080385426</v>
      </c>
      <c r="L31" s="68">
        <f t="shared" si="4"/>
        <v>1.5112833831324266</v>
      </c>
    </row>
    <row r="32" spans="2:12" ht="25" customHeight="1" thickBot="1">
      <c r="B32" s="7" t="s">
        <v>34</v>
      </c>
      <c r="C32" s="38">
        <f>STDEV(C27:C30)/SQRT(4)</f>
        <v>8.142871561264392E-2</v>
      </c>
      <c r="D32" s="53">
        <f t="shared" ref="D32:L32" si="5">STDEV(D27:D30)/SQRT(4)</f>
        <v>9.6842604587373815E-2</v>
      </c>
      <c r="E32" s="28">
        <f t="shared" si="5"/>
        <v>0.24218298386505502</v>
      </c>
      <c r="F32" s="53">
        <f t="shared" si="5"/>
        <v>0.13105278143622887</v>
      </c>
      <c r="G32" s="28">
        <f t="shared" si="5"/>
        <v>0.68066949824891421</v>
      </c>
      <c r="H32" s="53">
        <f t="shared" si="5"/>
        <v>0.35886762237377784</v>
      </c>
      <c r="I32" s="28">
        <f t="shared" si="5"/>
        <v>0.62558078260141037</v>
      </c>
      <c r="J32" s="53">
        <f t="shared" si="5"/>
        <v>0.48452763295369894</v>
      </c>
      <c r="K32" s="28">
        <f t="shared" si="5"/>
        <v>0.66354241165869887</v>
      </c>
      <c r="L32" s="55">
        <f t="shared" si="5"/>
        <v>0.59854221818982611</v>
      </c>
    </row>
  </sheetData>
  <mergeCells count="22">
    <mergeCell ref="B2:L2"/>
    <mergeCell ref="B4:B6"/>
    <mergeCell ref="C4:L4"/>
    <mergeCell ref="C5:D5"/>
    <mergeCell ref="E5:F5"/>
    <mergeCell ref="G5:H5"/>
    <mergeCell ref="I5:J5"/>
    <mergeCell ref="K5:L5"/>
    <mergeCell ref="B14:B16"/>
    <mergeCell ref="C14:L14"/>
    <mergeCell ref="C15:D15"/>
    <mergeCell ref="E15:F15"/>
    <mergeCell ref="G15:H15"/>
    <mergeCell ref="I15:J15"/>
    <mergeCell ref="K15:L15"/>
    <mergeCell ref="B24:B26"/>
    <mergeCell ref="C24:L24"/>
    <mergeCell ref="C25:D25"/>
    <mergeCell ref="E25:F25"/>
    <mergeCell ref="G25:H25"/>
    <mergeCell ref="I25:J25"/>
    <mergeCell ref="K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Participants</vt:lpstr>
      <vt:lpstr>Experiment 1</vt:lpstr>
      <vt:lpstr>Experiment 2</vt:lpstr>
      <vt:lpstr>Experiment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BACHTOULA GONZALEZ</dc:creator>
  <cp:lastModifiedBy>OMAR BACHTOULA GONZALEZ</cp:lastModifiedBy>
  <dcterms:created xsi:type="dcterms:W3CDTF">2024-07-19T09:43:36Z</dcterms:created>
  <dcterms:modified xsi:type="dcterms:W3CDTF">2025-06-11T13:51:36Z</dcterms:modified>
</cp:coreProperties>
</file>